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25020" yWindow="108" windowWidth="18756" windowHeight="11640"/>
  </bookViews>
  <sheets>
    <sheet name="Demande" sheetId="1" r:id="rId1"/>
    <sheet name="Distances" sheetId="2" state="hidden" r:id="rId2"/>
    <sheet name="Feuil1" sheetId="3" state="hidden" r:id="rId3"/>
  </sheets>
  <definedNames>
    <definedName name="_xlnm.Print_Area" localSheetId="0">Demande!$A$1:$K$57</definedName>
  </definedNames>
  <calcPr calcId="125725"/>
</workbook>
</file>

<file path=xl/calcChain.xml><?xml version="1.0" encoding="utf-8"?>
<calcChain xmlns="http://schemas.openxmlformats.org/spreadsheetml/2006/main">
  <c r="M48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C35"/>
  <c r="J35" s="1"/>
  <c r="J53"/>
  <c r="J38"/>
  <c r="J39"/>
  <c r="B51"/>
  <c r="J40" l="1"/>
  <c r="J45" s="1"/>
</calcChain>
</file>

<file path=xl/sharedStrings.xml><?xml version="1.0" encoding="utf-8"?>
<sst xmlns="http://schemas.openxmlformats.org/spreadsheetml/2006/main" count="216" uniqueCount="110">
  <si>
    <t>Date</t>
  </si>
  <si>
    <t>j/m/a</t>
  </si>
  <si>
    <t>Destination ou objet</t>
  </si>
  <si>
    <t>Kilométrage</t>
  </si>
  <si>
    <t>Frais d'inscription</t>
  </si>
  <si>
    <t>Hébergement</t>
  </si>
  <si>
    <t>Autres</t>
  </si>
  <si>
    <t>Autres Dépenses</t>
  </si>
  <si>
    <t>Transport Public</t>
  </si>
  <si>
    <t>Total</t>
  </si>
  <si>
    <t>110 avenue Drewry, Toronto ON M2M 1C8 - tél. 416-397-6564 - Téléc. 416-397-6650</t>
  </si>
  <si>
    <t>Demande de remboursement de frais de déplacement et de frais reliés à l'assistance à des colloques, conférences et/ou formation</t>
  </si>
  <si>
    <t xml:space="preserve">Total du kilométrage :  </t>
  </si>
  <si>
    <t xml:space="preserve">Multiplié par le taux en vigueur:  </t>
  </si>
  <si>
    <t>Requérante/Requérant</t>
  </si>
  <si>
    <t xml:space="preserve">Service/école: </t>
  </si>
  <si>
    <t xml:space="preserve">Nom: </t>
  </si>
  <si>
    <t xml:space="preserve">Objet: </t>
  </si>
  <si>
    <t xml:space="preserve">Signature: </t>
  </si>
  <si>
    <t xml:space="preserve">Date: </t>
  </si>
  <si>
    <t>Je déclare que cette demande de remboursement est exacte et justifiée et que les dépenses indiquées ont été effectuées pour le Conseil</t>
  </si>
  <si>
    <t>Approbation</t>
  </si>
  <si>
    <t>Je déclare que ces déplacements sont conformes aux lignes de conduite du Conseil et j'autorise que ce remboursement soit effectué au requérant</t>
  </si>
  <si>
    <t xml:space="preserve">Approuvé par: </t>
  </si>
  <si>
    <t>Réservé au service de la comptabilité</t>
  </si>
  <si>
    <t>Vérifiée par:</t>
  </si>
  <si>
    <t xml:space="preserve">Total des dépenses: </t>
  </si>
  <si>
    <t xml:space="preserve">Moins avance de fonds: </t>
  </si>
  <si>
    <t xml:space="preserve">Solde à percevoir ou à payer: </t>
  </si>
  <si>
    <t>Nature Comptable</t>
  </si>
  <si>
    <t>Centre de coût</t>
  </si>
  <si>
    <t>Conseil   scolaire   de   district   catholique   Centre - Sud</t>
  </si>
  <si>
    <t>Cardinal-Léger K</t>
  </si>
  <si>
    <t>Corpus-Christi O</t>
  </si>
  <si>
    <t>Frère-André B</t>
  </si>
  <si>
    <t>Georges-Étienne-Cartier T</t>
  </si>
  <si>
    <t>Immaculée-Conception S</t>
  </si>
  <si>
    <t>Jean-Vanier W</t>
  </si>
  <si>
    <t>Le-Petit-Prince V</t>
  </si>
  <si>
    <t>Marguerite-Bourgeois B</t>
  </si>
  <si>
    <t>Mère-Élisabeth-Bruyère W</t>
  </si>
  <si>
    <t>Mère-Teresa H</t>
  </si>
  <si>
    <t>Mgr-de-Charbonnel T</t>
  </si>
  <si>
    <t>Mgr-de-Laval H</t>
  </si>
  <si>
    <t>Mgr-Jamot P</t>
  </si>
  <si>
    <t>Notre-Dame H</t>
  </si>
  <si>
    <t>Notre-Dame-de-la-Jeunesse A</t>
  </si>
  <si>
    <t>Notre-Dame-de-la-Jeunesse N</t>
  </si>
  <si>
    <t>Nouvelle-Alliance B</t>
  </si>
  <si>
    <t>Père-René-de-Galinée C</t>
  </si>
  <si>
    <t>PSNO Toronto</t>
  </si>
  <si>
    <t>PSSO Hamilton</t>
  </si>
  <si>
    <t>René-Lamoureux M</t>
  </si>
  <si>
    <t>Sacré-Coeur H</t>
  </si>
  <si>
    <t>Sacré-Coeur T</t>
  </si>
  <si>
    <t>Sacré-Coeur W</t>
  </si>
  <si>
    <t>Saint-Antoine N</t>
  </si>
  <si>
    <t>Saint-Charles-Garnier W</t>
  </si>
  <si>
    <t>Sainte-Croix T</t>
  </si>
  <si>
    <t>Sainte-Famille M</t>
  </si>
  <si>
    <t>Sainte-Jeanne-d’Arc B</t>
  </si>
  <si>
    <t>Sainte-Madeleine T</t>
  </si>
  <si>
    <t>Sainte-Marguerite-Bourgeoys B</t>
  </si>
  <si>
    <t>Sainte-Marguerite-Bourgeoys M</t>
  </si>
  <si>
    <t>Sainte-Marguerite-Bourgeoys S</t>
  </si>
  <si>
    <t>Sainte-Marguerite-d’Youville T</t>
  </si>
  <si>
    <t>Sainte-Marie N</t>
  </si>
  <si>
    <t>Sainte-Marie O</t>
  </si>
  <si>
    <t>Saint-François-d’Assise W</t>
  </si>
  <si>
    <t>Saint-Jean A</t>
  </si>
  <si>
    <t>Saint-Jean-Baptiste M</t>
  </si>
  <si>
    <t>Saint-Jean-de-Lalande T</t>
  </si>
  <si>
    <t>Saint-Joseph P</t>
  </si>
  <si>
    <t>Saint-Louis P</t>
  </si>
  <si>
    <t>Saint-Noël-Chabanel C</t>
  </si>
  <si>
    <t>Saint-Noël-Chabanel T</t>
  </si>
  <si>
    <t>Saint-Philippe B</t>
  </si>
  <si>
    <t>Saint-René-Goupil G</t>
  </si>
  <si>
    <t>Samuel-de-Champlain O</t>
  </si>
  <si>
    <t>SIÈGE SOCIAL</t>
  </si>
  <si>
    <t>PSNE</t>
  </si>
  <si>
    <t>PSRP</t>
  </si>
  <si>
    <t>Distances entre les bureaux du CSDCCS et les écoles en utilisant le 407</t>
  </si>
  <si>
    <t>Autre</t>
  </si>
  <si>
    <t>Pour une nouvelle entrée de données avec calcul automatisé des distances, cliquez deux fois sur la prochaine cellule sous l'intitulé DATE, courtoisie du service des ressources matérielles</t>
  </si>
  <si>
    <t xml:space="preserve"> * Barême de remboursement maximal : Déjeuner 15.00$, dîner 20.00$, souper 40.00$</t>
  </si>
  <si>
    <t>** Seulement la dépense relative à la longueur du trajet sur l’autoroute à péage sera remboursée (407) sur présentation de facture originale</t>
  </si>
  <si>
    <t>Commen-
taires</t>
  </si>
  <si>
    <t>Taxi</t>
  </si>
  <si>
    <t>Repas *</t>
  </si>
  <si>
    <t>Stationnement
ETR 407 **</t>
  </si>
  <si>
    <r>
      <t>N.B.</t>
    </r>
    <r>
      <rPr>
        <sz val="11"/>
        <rFont val="Century Gothic"/>
        <family val="2"/>
      </rPr>
      <t xml:space="preserve"> Votre </t>
    </r>
    <r>
      <rPr>
        <b/>
        <sz val="11"/>
        <rFont val="Century Gothic"/>
        <family val="2"/>
      </rPr>
      <t>demande</t>
    </r>
    <r>
      <rPr>
        <sz val="11"/>
        <rFont val="Century Gothic"/>
        <family val="2"/>
      </rPr>
      <t xml:space="preserve"> doit être </t>
    </r>
    <r>
      <rPr>
        <b/>
        <sz val="11"/>
        <rFont val="Century Gothic"/>
        <family val="2"/>
      </rPr>
      <t>approuvée</t>
    </r>
    <r>
      <rPr>
        <sz val="11"/>
        <rFont val="Century Gothic"/>
        <family val="2"/>
      </rPr>
      <t xml:space="preserve"> par le </t>
    </r>
    <r>
      <rPr>
        <b/>
        <sz val="11"/>
        <rFont val="Century Gothic"/>
        <family val="2"/>
      </rPr>
      <t>responsable budgétaire</t>
    </r>
    <r>
      <rPr>
        <sz val="11"/>
        <rFont val="Century Gothic"/>
        <family val="2"/>
      </rPr>
      <t xml:space="preserve"> de l'activité ou par votre supérieur s'il est responsable de l'activité.  </t>
    </r>
  </si>
  <si>
    <r>
      <t xml:space="preserve">             Le formulaire approuvé sera envoyé à l'attention des</t>
    </r>
    <r>
      <rPr>
        <b/>
        <sz val="11"/>
        <rFont val="Century Gothic"/>
        <family val="2"/>
      </rPr>
      <t xml:space="preserve"> comptes payables</t>
    </r>
    <r>
      <rPr>
        <sz val="11"/>
        <rFont val="Century Gothic"/>
        <family val="2"/>
      </rPr>
      <t xml:space="preserve"> au service des </t>
    </r>
    <r>
      <rPr>
        <b/>
        <sz val="11"/>
        <rFont val="Century Gothic"/>
        <family val="2"/>
      </rPr>
      <t>ressources financières.</t>
    </r>
  </si>
  <si>
    <t>Jean-Paull II</t>
  </si>
  <si>
    <t>Renaissance A</t>
  </si>
  <si>
    <t>Ange-Gabriel M</t>
  </si>
  <si>
    <t xml:space="preserve"> </t>
  </si>
  <si>
    <t>Distances entre les écoles en suivant la route la plus rapide</t>
  </si>
  <si>
    <t>Saint Nicolas</t>
  </si>
  <si>
    <t>Programmation Secondaire</t>
  </si>
  <si>
    <t>PSNE Toronto</t>
  </si>
  <si>
    <t>PSRP Hamilton</t>
  </si>
  <si>
    <t>Révisé le 26 Septembre 2010</t>
  </si>
  <si>
    <t>Poste:</t>
  </si>
  <si>
    <t>Formation</t>
  </si>
  <si>
    <t>Personnel enseignant</t>
  </si>
  <si>
    <t>Dépenses</t>
  </si>
  <si>
    <t>Personnel- Autre que personnel enseignant</t>
  </si>
  <si>
    <t>Autre que formation</t>
  </si>
  <si>
    <t xml:space="preserve">Taux de kilométrage : 0,44$ / kilomètre
En vigueur le 1er Janvier 2011
</t>
  </si>
</sst>
</file>

<file path=xl/styles.xml><?xml version="1.0" encoding="utf-8"?>
<styleSheet xmlns="http://schemas.openxmlformats.org/spreadsheetml/2006/main">
  <numFmts count="3">
    <numFmt numFmtId="164" formatCode="_ * #,##0.00_)\ &quot;$&quot;_ ;_ * \(#,##0.00\)\ &quot;$&quot;_ ;_ * &quot;-&quot;??_)\ &quot;$&quot;_ ;_ @_ "/>
    <numFmt numFmtId="165" formatCode="[$-C0C]d\ mmm\ yyyy;@"/>
    <numFmt numFmtId="166" formatCode="#,##0.00\ [$$-C0C]"/>
  </numFmts>
  <fonts count="23">
    <font>
      <sz val="10"/>
      <name val="Century Gothic"/>
    </font>
    <font>
      <sz val="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10"/>
      <name val="Arial Narrow"/>
      <family val="2"/>
    </font>
    <font>
      <sz val="7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12"/>
      <color indexed="2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0" fillId="0" borderId="0" applyFont="0" applyFill="0" applyBorder="0" applyAlignment="0" applyProtection="0"/>
    <xf numFmtId="0" fontId="18" fillId="0" borderId="0"/>
    <xf numFmtId="0" fontId="9" fillId="0" borderId="0"/>
  </cellStyleXfs>
  <cellXfs count="17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166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11" fillId="0" borderId="0" xfId="0" applyFont="1" applyFill="1"/>
    <xf numFmtId="0" fontId="12" fillId="0" borderId="0" xfId="0" applyFont="1" applyFill="1"/>
    <xf numFmtId="0" fontId="0" fillId="0" borderId="0" xfId="0" applyFill="1"/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 applyProtection="1">
      <alignment horizontal="left" vertical="center"/>
      <protection locked="0"/>
    </xf>
    <xf numFmtId="166" fontId="13" fillId="0" borderId="2" xfId="0" applyNumberFormat="1" applyFont="1" applyFill="1" applyBorder="1" applyAlignment="1" applyProtection="1">
      <alignment horizontal="center" vertical="center"/>
      <protection locked="0"/>
    </xf>
    <xf numFmtId="166" fontId="13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left" vertical="center"/>
      <protection locked="0"/>
    </xf>
    <xf numFmtId="166" fontId="14" fillId="0" borderId="2" xfId="0" applyNumberFormat="1" applyFont="1" applyFill="1" applyBorder="1" applyAlignment="1">
      <alignment horizontal="right" vertical="center"/>
    </xf>
    <xf numFmtId="166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/>
    <xf numFmtId="166" fontId="14" fillId="0" borderId="2" xfId="0" applyNumberFormat="1" applyFont="1" applyFill="1" applyBorder="1" applyAlignment="1" applyProtection="1">
      <alignment horizontal="center" vertical="center"/>
      <protection locked="0"/>
    </xf>
    <xf numFmtId="166" fontId="14" fillId="0" borderId="2" xfId="0" applyNumberFormat="1" applyFont="1" applyFill="1" applyBorder="1" applyAlignment="1">
      <alignment horizontal="center" vertical="center"/>
    </xf>
    <xf numFmtId="22" fontId="13" fillId="0" borderId="11" xfId="0" applyNumberFormat="1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2" fontId="13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right"/>
    </xf>
    <xf numFmtId="0" fontId="0" fillId="0" borderId="0" xfId="0" applyFill="1" applyAlignment="1">
      <alignment horizontal="right"/>
    </xf>
    <xf numFmtId="1" fontId="9" fillId="0" borderId="15" xfId="3" applyNumberFormat="1" applyFont="1" applyBorder="1" applyAlignment="1">
      <alignment horizontal="center" vertical="center" wrapText="1"/>
    </xf>
    <xf numFmtId="1" fontId="9" fillId="0" borderId="16" xfId="3" applyNumberFormat="1" applyFont="1" applyBorder="1" applyAlignment="1">
      <alignment horizontal="center" textRotation="90"/>
    </xf>
    <xf numFmtId="1" fontId="9" fillId="0" borderId="17" xfId="3" applyNumberFormat="1" applyFont="1" applyBorder="1" applyAlignment="1">
      <alignment horizontal="center" textRotation="90"/>
    </xf>
    <xf numFmtId="1" fontId="9" fillId="0" borderId="18" xfId="3" applyNumberFormat="1" applyFont="1" applyBorder="1" applyAlignment="1">
      <alignment horizontal="center" textRotation="90"/>
    </xf>
    <xf numFmtId="1" fontId="9" fillId="0" borderId="19" xfId="3" applyNumberFormat="1" applyFont="1" applyBorder="1" applyAlignment="1">
      <alignment horizontal="center" textRotation="90"/>
    </xf>
    <xf numFmtId="1" fontId="9" fillId="0" borderId="20" xfId="3" applyNumberFormat="1" applyFont="1" applyBorder="1" applyAlignment="1">
      <alignment horizontal="center" textRotation="90"/>
    </xf>
    <xf numFmtId="1" fontId="9" fillId="0" borderId="21" xfId="3" applyNumberFormat="1" applyFont="1" applyBorder="1" applyAlignment="1">
      <alignment horizontal="center" vertical="center" textRotation="90"/>
    </xf>
    <xf numFmtId="1" fontId="9" fillId="0" borderId="17" xfId="3" applyNumberFormat="1" applyFont="1" applyBorder="1" applyAlignment="1">
      <alignment horizontal="center" vertical="center" textRotation="90"/>
    </xf>
    <xf numFmtId="0" fontId="18" fillId="0" borderId="0" xfId="0" applyFont="1" applyBorder="1"/>
    <xf numFmtId="1" fontId="9" fillId="0" borderId="22" xfId="3" applyNumberFormat="1" applyFont="1" applyBorder="1" applyAlignment="1">
      <alignment horizontal="left" vertical="center"/>
    </xf>
    <xf numFmtId="1" fontId="9" fillId="0" borderId="7" xfId="3" applyNumberFormat="1" applyFont="1" applyBorder="1" applyAlignment="1">
      <alignment horizontal="center" vertical="center"/>
    </xf>
    <xf numFmtId="1" fontId="9" fillId="0" borderId="23" xfId="3" applyNumberFormat="1" applyFont="1" applyBorder="1" applyAlignment="1">
      <alignment horizontal="center" vertical="center"/>
    </xf>
    <xf numFmtId="1" fontId="9" fillId="0" borderId="24" xfId="3" applyNumberFormat="1" applyFont="1" applyBorder="1" applyAlignment="1">
      <alignment horizontal="center" vertical="center"/>
    </xf>
    <xf numFmtId="1" fontId="9" fillId="0" borderId="25" xfId="3" applyNumberFormat="1" applyFont="1" applyBorder="1" applyAlignment="1">
      <alignment horizontal="center" vertical="center"/>
    </xf>
    <xf numFmtId="1" fontId="9" fillId="0" borderId="26" xfId="3" applyNumberFormat="1" applyFont="1" applyBorder="1" applyAlignment="1">
      <alignment horizontal="center"/>
    </xf>
    <xf numFmtId="1" fontId="9" fillId="0" borderId="27" xfId="3" applyNumberFormat="1" applyFont="1" applyBorder="1" applyAlignment="1">
      <alignment horizontal="center" vertical="center"/>
    </xf>
    <xf numFmtId="1" fontId="9" fillId="0" borderId="24" xfId="2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left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" fontId="9" fillId="0" borderId="29" xfId="2" applyNumberFormat="1" applyFont="1" applyBorder="1" applyAlignment="1">
      <alignment horizontal="center" vertical="center"/>
    </xf>
    <xf numFmtId="1" fontId="9" fillId="0" borderId="30" xfId="3" applyNumberFormat="1" applyFont="1" applyBorder="1" applyAlignment="1">
      <alignment horizontal="left" vertical="center"/>
    </xf>
    <xf numFmtId="1" fontId="9" fillId="0" borderId="31" xfId="3" applyNumberFormat="1" applyFont="1" applyBorder="1" applyAlignment="1">
      <alignment horizontal="left" vertical="center"/>
    </xf>
    <xf numFmtId="1" fontId="9" fillId="0" borderId="32" xfId="3" applyNumberFormat="1" applyFont="1" applyBorder="1" applyAlignment="1">
      <alignment horizontal="center" vertical="center"/>
    </xf>
    <xf numFmtId="1" fontId="9" fillId="0" borderId="33" xfId="3" applyNumberFormat="1" applyFont="1" applyBorder="1" applyAlignment="1">
      <alignment horizontal="center" vertical="center"/>
    </xf>
    <xf numFmtId="1" fontId="9" fillId="0" borderId="34" xfId="3" applyNumberFormat="1" applyFont="1" applyBorder="1" applyAlignment="1">
      <alignment horizontal="center" vertical="center"/>
    </xf>
    <xf numFmtId="1" fontId="9" fillId="0" borderId="35" xfId="3" applyNumberFormat="1" applyFont="1" applyBorder="1" applyAlignment="1">
      <alignment horizontal="center" vertical="center"/>
    </xf>
    <xf numFmtId="1" fontId="9" fillId="0" borderId="36" xfId="3" applyNumberFormat="1" applyFont="1" applyBorder="1" applyAlignment="1">
      <alignment horizontal="center" vertical="center"/>
    </xf>
    <xf numFmtId="1" fontId="9" fillId="0" borderId="34" xfId="2" applyNumberFormat="1" applyFont="1" applyBorder="1" applyAlignment="1">
      <alignment horizontal="center" vertical="center"/>
    </xf>
    <xf numFmtId="1" fontId="9" fillId="0" borderId="37" xfId="3" applyNumberFormat="1" applyFont="1" applyBorder="1" applyAlignment="1">
      <alignment horizontal="left" vertical="center"/>
    </xf>
    <xf numFmtId="1" fontId="9" fillId="0" borderId="38" xfId="3" applyNumberFormat="1" applyFont="1" applyBorder="1" applyAlignment="1">
      <alignment horizontal="center" vertical="center"/>
    </xf>
    <xf numFmtId="1" fontId="9" fillId="0" borderId="39" xfId="3" applyNumberFormat="1" applyFont="1" applyBorder="1" applyAlignment="1">
      <alignment horizontal="left" vertical="center"/>
    </xf>
    <xf numFmtId="1" fontId="9" fillId="3" borderId="36" xfId="3" applyNumberFormat="1" applyFont="1" applyFill="1" applyBorder="1" applyAlignment="1">
      <alignment horizontal="center" vertical="center"/>
    </xf>
    <xf numFmtId="1" fontId="9" fillId="3" borderId="38" xfId="3" applyNumberFormat="1" applyFont="1" applyFill="1" applyBorder="1" applyAlignment="1">
      <alignment horizontal="center" vertical="center"/>
    </xf>
    <xf numFmtId="1" fontId="9" fillId="0" borderId="20" xfId="3" applyNumberFormat="1" applyFont="1" applyBorder="1" applyAlignment="1">
      <alignment horizontal="left" vertical="center"/>
    </xf>
    <xf numFmtId="1" fontId="9" fillId="0" borderId="40" xfId="3" applyNumberFormat="1" applyFont="1" applyBorder="1" applyAlignment="1">
      <alignment horizontal="center" vertical="center"/>
    </xf>
    <xf numFmtId="1" fontId="9" fillId="0" borderId="41" xfId="3" applyNumberFormat="1" applyFont="1" applyBorder="1" applyAlignment="1">
      <alignment horizontal="center" vertical="center"/>
    </xf>
    <xf numFmtId="1" fontId="9" fillId="0" borderId="42" xfId="3" applyNumberFormat="1" applyFont="1" applyBorder="1" applyAlignment="1">
      <alignment horizontal="center" vertical="center"/>
    </xf>
    <xf numFmtId="1" fontId="9" fillId="3" borderId="41" xfId="3" applyNumberFormat="1" applyFont="1" applyFill="1" applyBorder="1" applyAlignment="1">
      <alignment horizontal="center" vertical="center"/>
    </xf>
    <xf numFmtId="1" fontId="9" fillId="0" borderId="43" xfId="3" applyNumberFormat="1" applyFont="1" applyBorder="1" applyAlignment="1">
      <alignment horizontal="center" vertical="center"/>
    </xf>
    <xf numFmtId="1" fontId="9" fillId="0" borderId="44" xfId="3" applyNumberFormat="1" applyFont="1" applyBorder="1" applyAlignment="1">
      <alignment horizontal="center" vertical="center"/>
    </xf>
    <xf numFmtId="1" fontId="9" fillId="0" borderId="45" xfId="3" applyNumberFormat="1" applyFont="1" applyBorder="1" applyAlignment="1">
      <alignment horizontal="left" vertical="center"/>
    </xf>
    <xf numFmtId="1" fontId="9" fillId="0" borderId="46" xfId="3" applyNumberFormat="1" applyFont="1" applyBorder="1" applyAlignment="1">
      <alignment horizontal="center" vertical="center"/>
    </xf>
    <xf numFmtId="1" fontId="9" fillId="0" borderId="47" xfId="3" applyNumberFormat="1" applyFont="1" applyBorder="1" applyAlignment="1">
      <alignment horizontal="center" vertical="center"/>
    </xf>
    <xf numFmtId="1" fontId="9" fillId="0" borderId="48" xfId="3" applyNumberFormat="1" applyFont="1" applyBorder="1" applyAlignment="1">
      <alignment horizontal="left" vertical="center"/>
    </xf>
    <xf numFmtId="1" fontId="9" fillId="0" borderId="49" xfId="3" applyNumberFormat="1" applyFont="1" applyBorder="1" applyAlignment="1">
      <alignment horizontal="left" vertical="center"/>
    </xf>
    <xf numFmtId="1" fontId="9" fillId="3" borderId="29" xfId="3" applyNumberFormat="1" applyFont="1" applyFill="1" applyBorder="1" applyAlignment="1">
      <alignment horizontal="center" vertical="center"/>
    </xf>
    <xf numFmtId="1" fontId="9" fillId="3" borderId="11" xfId="3" applyNumberFormat="1" applyFont="1" applyFill="1" applyBorder="1" applyAlignment="1">
      <alignment horizontal="center" vertical="center"/>
    </xf>
    <xf numFmtId="22" fontId="13" fillId="0" borderId="50" xfId="0" applyNumberFormat="1" applyFont="1" applyFill="1" applyBorder="1" applyAlignment="1" applyProtection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vertical="center"/>
      <protection locked="0"/>
    </xf>
    <xf numFmtId="0" fontId="13" fillId="0" borderId="5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right" vertical="center"/>
    </xf>
    <xf numFmtId="0" fontId="0" fillId="0" borderId="53" xfId="0" applyFill="1" applyBorder="1" applyAlignment="1">
      <alignment horizontal="center" vertical="center"/>
    </xf>
    <xf numFmtId="2" fontId="0" fillId="0" borderId="54" xfId="0" applyNumberFormat="1" applyFill="1" applyBorder="1" applyAlignment="1" applyProtection="1">
      <alignment vertical="center"/>
      <protection locked="0"/>
    </xf>
    <xf numFmtId="166" fontId="0" fillId="0" borderId="11" xfId="0" applyNumberFormat="1" applyFill="1" applyBorder="1" applyAlignment="1" applyProtection="1">
      <alignment vertical="center"/>
      <protection locked="0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66" fontId="0" fillId="0" borderId="2" xfId="0" applyNumberFormat="1" applyFill="1" applyBorder="1" applyAlignment="1" applyProtection="1">
      <alignment vertical="center"/>
      <protection locked="0"/>
    </xf>
    <xf numFmtId="2" fontId="0" fillId="0" borderId="14" xfId="0" applyNumberFormat="1" applyFill="1" applyBorder="1" applyAlignment="1" applyProtection="1">
      <alignment vertical="center"/>
      <protection locked="0"/>
    </xf>
    <xf numFmtId="0" fontId="18" fillId="2" borderId="2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6" fillId="4" borderId="0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right"/>
    </xf>
    <xf numFmtId="0" fontId="0" fillId="0" borderId="0" xfId="0" applyFill="1" applyAlignment="1">
      <alignment horizontal="right"/>
    </xf>
    <xf numFmtId="166" fontId="13" fillId="0" borderId="50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6" fontId="13" fillId="0" borderId="52" xfId="0" applyNumberFormat="1" applyFont="1" applyFill="1" applyBorder="1" applyAlignment="1" applyProtection="1">
      <alignment horizontal="center"/>
      <protection locked="0"/>
    </xf>
    <xf numFmtId="166" fontId="13" fillId="0" borderId="7" xfId="0" applyNumberFormat="1" applyFont="1" applyFill="1" applyBorder="1" applyAlignment="1" applyProtection="1">
      <alignment horizontal="center"/>
      <protection locked="0"/>
    </xf>
    <xf numFmtId="166" fontId="15" fillId="0" borderId="52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65" fontId="8" fillId="0" borderId="60" xfId="0" applyNumberFormat="1" applyFont="1" applyFill="1" applyBorder="1" applyAlignment="1" applyProtection="1">
      <alignment horizontal="center" vertical="center"/>
    </xf>
    <xf numFmtId="165" fontId="8" fillId="0" borderId="57" xfId="0" applyNumberFormat="1" applyFont="1" applyFill="1" applyBorder="1" applyAlignment="1" applyProtection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right"/>
    </xf>
    <xf numFmtId="0" fontId="0" fillId="0" borderId="59" xfId="0" applyFill="1" applyBorder="1" applyAlignment="1">
      <alignment horizontal="right"/>
    </xf>
    <xf numFmtId="0" fontId="18" fillId="4" borderId="61" xfId="0" applyFont="1" applyFill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2"/>
    <cellStyle name="Normal_Distanc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68"/>
  <sheetViews>
    <sheetView tabSelected="1" view="pageBreakPreview" zoomScale="80" zoomScaleNormal="80" zoomScaleSheetLayoutView="80" workbookViewId="0">
      <selection activeCell="B44" sqref="B44"/>
    </sheetView>
  </sheetViews>
  <sheetFormatPr defaultColWidth="11.44140625" defaultRowHeight="13.2"/>
  <cols>
    <col min="1" max="1" width="14.5546875" style="1" bestFit="1" customWidth="1"/>
    <col min="2" max="2" width="41" style="1" customWidth="1"/>
    <col min="3" max="3" width="15" style="1" bestFit="1" customWidth="1"/>
    <col min="4" max="6" width="16.6640625" style="1" customWidth="1"/>
    <col min="7" max="7" width="26.109375" style="1" customWidth="1"/>
    <col min="8" max="8" width="16.6640625" style="1" customWidth="1"/>
    <col min="9" max="9" width="13.109375" style="1" customWidth="1"/>
    <col min="10" max="10" width="16.6640625" style="1" customWidth="1"/>
    <col min="11" max="11" width="11.33203125" style="1" customWidth="1"/>
    <col min="12" max="16384" width="11.44140625" style="1"/>
  </cols>
  <sheetData>
    <row r="1" spans="1:11" ht="15.6" thickTop="1">
      <c r="A1" s="167" t="s">
        <v>31</v>
      </c>
      <c r="B1" s="168"/>
      <c r="C1" s="168"/>
      <c r="D1" s="168"/>
      <c r="E1" s="168"/>
      <c r="F1" s="168"/>
      <c r="G1" s="168"/>
      <c r="H1" s="159" t="s">
        <v>109</v>
      </c>
      <c r="I1" s="160"/>
      <c r="J1" s="160"/>
      <c r="K1" s="161"/>
    </row>
    <row r="2" spans="1:11">
      <c r="A2" s="169" t="s">
        <v>10</v>
      </c>
      <c r="B2" s="170"/>
      <c r="C2" s="170"/>
      <c r="D2" s="170"/>
      <c r="E2" s="170"/>
      <c r="F2" s="170"/>
      <c r="G2" s="170"/>
      <c r="H2" s="162"/>
      <c r="I2" s="162"/>
      <c r="J2" s="162"/>
      <c r="K2" s="163"/>
    </row>
    <row r="3" spans="1:11">
      <c r="A3" s="164" t="s">
        <v>11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11">
      <c r="A5" s="2" t="s">
        <v>0</v>
      </c>
      <c r="B5" s="171" t="s">
        <v>2</v>
      </c>
      <c r="C5" s="171" t="s">
        <v>3</v>
      </c>
      <c r="D5" s="171" t="s">
        <v>7</v>
      </c>
      <c r="E5" s="171"/>
      <c r="F5" s="171"/>
      <c r="G5" s="171"/>
      <c r="H5" s="171"/>
      <c r="I5" s="171"/>
      <c r="J5" s="171" t="s">
        <v>9</v>
      </c>
      <c r="K5" s="173" t="s">
        <v>87</v>
      </c>
    </row>
    <row r="6" spans="1:11">
      <c r="A6" s="172" t="s">
        <v>1</v>
      </c>
      <c r="B6" s="171"/>
      <c r="C6" s="171"/>
      <c r="D6" s="171" t="s">
        <v>4</v>
      </c>
      <c r="E6" s="174" t="s">
        <v>90</v>
      </c>
      <c r="F6" s="3" t="s">
        <v>88</v>
      </c>
      <c r="G6" s="171" t="s">
        <v>89</v>
      </c>
      <c r="H6" s="171" t="s">
        <v>5</v>
      </c>
      <c r="I6" s="171" t="s">
        <v>6</v>
      </c>
      <c r="J6" s="171"/>
      <c r="K6" s="173"/>
    </row>
    <row r="7" spans="1:11">
      <c r="A7" s="172"/>
      <c r="B7" s="171"/>
      <c r="C7" s="171"/>
      <c r="D7" s="171"/>
      <c r="E7" s="171"/>
      <c r="F7" s="23" t="s">
        <v>8</v>
      </c>
      <c r="G7" s="171"/>
      <c r="H7" s="171"/>
      <c r="I7" s="171"/>
      <c r="J7" s="171"/>
      <c r="K7" s="173"/>
    </row>
    <row r="8" spans="1:11" ht="15" customHeight="1">
      <c r="A8" s="24"/>
      <c r="B8" s="25"/>
      <c r="C8" s="47"/>
      <c r="D8" s="26"/>
      <c r="E8" s="26"/>
      <c r="F8" s="26"/>
      <c r="G8" s="26"/>
      <c r="H8" s="26"/>
      <c r="I8" s="26"/>
      <c r="J8" s="27">
        <f>SUM(D8:I8)</f>
        <v>0</v>
      </c>
      <c r="K8" s="28"/>
    </row>
    <row r="9" spans="1:11" ht="15" customHeight="1">
      <c r="A9" s="24"/>
      <c r="B9" s="25"/>
      <c r="C9" s="47"/>
      <c r="D9" s="26"/>
      <c r="E9" s="26"/>
      <c r="F9" s="26"/>
      <c r="G9" s="26"/>
      <c r="H9" s="26"/>
      <c r="I9" s="26"/>
      <c r="J9" s="27">
        <f t="shared" ref="J9:J23" si="0">SUM(D9:I9)</f>
        <v>0</v>
      </c>
      <c r="K9" s="28"/>
    </row>
    <row r="10" spans="1:11" ht="15" customHeight="1">
      <c r="A10" s="24"/>
      <c r="B10" s="25"/>
      <c r="C10" s="47"/>
      <c r="D10" s="26"/>
      <c r="E10" s="26"/>
      <c r="F10" s="26"/>
      <c r="G10" s="26"/>
      <c r="H10" s="26"/>
      <c r="I10" s="26"/>
      <c r="J10" s="27">
        <f t="shared" si="0"/>
        <v>0</v>
      </c>
      <c r="K10" s="28"/>
    </row>
    <row r="11" spans="1:11" ht="15" customHeight="1">
      <c r="A11" s="24"/>
      <c r="B11" s="25"/>
      <c r="C11" s="47"/>
      <c r="D11" s="26"/>
      <c r="E11" s="26" t="s">
        <v>96</v>
      </c>
      <c r="F11" s="26"/>
      <c r="G11" s="26"/>
      <c r="H11" s="26"/>
      <c r="I11" s="26"/>
      <c r="J11" s="27">
        <f t="shared" si="0"/>
        <v>0</v>
      </c>
      <c r="K11" s="28"/>
    </row>
    <row r="12" spans="1:11" ht="15" customHeight="1">
      <c r="A12" s="24"/>
      <c r="B12" s="25"/>
      <c r="C12" s="47"/>
      <c r="D12" s="26"/>
      <c r="E12" s="26"/>
      <c r="F12" s="26"/>
      <c r="G12" s="26"/>
      <c r="H12" s="26"/>
      <c r="I12" s="26"/>
      <c r="J12" s="27">
        <f t="shared" si="0"/>
        <v>0</v>
      </c>
      <c r="K12" s="28"/>
    </row>
    <row r="13" spans="1:11" ht="15" customHeight="1">
      <c r="A13" s="24"/>
      <c r="B13" s="25"/>
      <c r="C13" s="47"/>
      <c r="D13" s="26"/>
      <c r="E13" s="26"/>
      <c r="F13" s="26"/>
      <c r="G13" s="26"/>
      <c r="H13" s="26"/>
      <c r="I13" s="26"/>
      <c r="J13" s="27">
        <f t="shared" si="0"/>
        <v>0</v>
      </c>
      <c r="K13" s="28"/>
    </row>
    <row r="14" spans="1:11" ht="15" customHeight="1">
      <c r="A14" s="24"/>
      <c r="B14" s="25"/>
      <c r="C14" s="47"/>
      <c r="D14" s="26"/>
      <c r="E14" s="26"/>
      <c r="F14" s="26"/>
      <c r="G14" s="26"/>
      <c r="H14" s="26"/>
      <c r="I14" s="26"/>
      <c r="J14" s="27">
        <f t="shared" si="0"/>
        <v>0</v>
      </c>
      <c r="K14" s="28"/>
    </row>
    <row r="15" spans="1:11" ht="15" customHeight="1">
      <c r="A15" s="24"/>
      <c r="B15" s="25"/>
      <c r="C15" s="47"/>
      <c r="D15" s="26"/>
      <c r="E15" s="26"/>
      <c r="F15" s="26"/>
      <c r="G15" s="26"/>
      <c r="H15" s="26"/>
      <c r="I15" s="26"/>
      <c r="J15" s="27">
        <f t="shared" si="0"/>
        <v>0</v>
      </c>
      <c r="K15" s="28"/>
    </row>
    <row r="16" spans="1:11" ht="15" customHeight="1">
      <c r="A16" s="24"/>
      <c r="B16" s="25"/>
      <c r="C16" s="47"/>
      <c r="D16" s="26"/>
      <c r="E16" s="26"/>
      <c r="F16" s="26"/>
      <c r="G16" s="26"/>
      <c r="H16" s="26"/>
      <c r="I16" s="26"/>
      <c r="J16" s="27">
        <f t="shared" si="0"/>
        <v>0</v>
      </c>
      <c r="K16" s="28"/>
    </row>
    <row r="17" spans="1:11" ht="15" customHeight="1">
      <c r="A17" s="24"/>
      <c r="B17" s="25"/>
      <c r="C17" s="47"/>
      <c r="D17" s="26"/>
      <c r="E17" s="26"/>
      <c r="F17" s="26"/>
      <c r="G17" s="26"/>
      <c r="H17" s="26"/>
      <c r="I17" s="26"/>
      <c r="J17" s="27">
        <f t="shared" si="0"/>
        <v>0</v>
      </c>
      <c r="K17" s="28"/>
    </row>
    <row r="18" spans="1:11" ht="15" customHeight="1">
      <c r="A18" s="24"/>
      <c r="B18" s="25"/>
      <c r="C18" s="47"/>
      <c r="D18" s="26"/>
      <c r="E18" s="26"/>
      <c r="F18" s="26"/>
      <c r="G18" s="26"/>
      <c r="H18" s="26"/>
      <c r="I18" s="26"/>
      <c r="J18" s="27">
        <f t="shared" si="0"/>
        <v>0</v>
      </c>
      <c r="K18" s="28"/>
    </row>
    <row r="19" spans="1:11" ht="15" customHeight="1">
      <c r="A19" s="24"/>
      <c r="B19" s="25"/>
      <c r="C19" s="47"/>
      <c r="D19" s="26"/>
      <c r="E19" s="26"/>
      <c r="F19" s="26"/>
      <c r="G19" s="26"/>
      <c r="H19" s="26"/>
      <c r="I19" s="26"/>
      <c r="J19" s="27">
        <f t="shared" si="0"/>
        <v>0</v>
      </c>
      <c r="K19" s="28"/>
    </row>
    <row r="20" spans="1:11" ht="15" customHeight="1">
      <c r="A20" s="24"/>
      <c r="B20" s="25"/>
      <c r="C20" s="47"/>
      <c r="D20" s="26"/>
      <c r="E20" s="26"/>
      <c r="F20" s="26"/>
      <c r="G20" s="26"/>
      <c r="H20" s="26"/>
      <c r="I20" s="26"/>
      <c r="J20" s="27">
        <f t="shared" si="0"/>
        <v>0</v>
      </c>
      <c r="K20" s="28"/>
    </row>
    <row r="21" spans="1:11" ht="15" customHeight="1">
      <c r="A21" s="24"/>
      <c r="B21" s="25"/>
      <c r="C21" s="47"/>
      <c r="D21" s="26"/>
      <c r="E21" s="26"/>
      <c r="F21" s="26"/>
      <c r="G21" s="26"/>
      <c r="H21" s="26"/>
      <c r="I21" s="26"/>
      <c r="J21" s="27">
        <f t="shared" si="0"/>
        <v>0</v>
      </c>
      <c r="K21" s="28"/>
    </row>
    <row r="22" spans="1:11" ht="15" customHeight="1">
      <c r="A22" s="24"/>
      <c r="B22" s="25"/>
      <c r="C22" s="47"/>
      <c r="D22" s="26"/>
      <c r="E22" s="26"/>
      <c r="F22" s="26"/>
      <c r="G22" s="26"/>
      <c r="H22" s="26"/>
      <c r="I22" s="26"/>
      <c r="J22" s="27">
        <f t="shared" si="0"/>
        <v>0</v>
      </c>
      <c r="K22" s="28"/>
    </row>
    <row r="23" spans="1:11" ht="15" customHeight="1">
      <c r="A23" s="24"/>
      <c r="B23" s="25"/>
      <c r="C23" s="47"/>
      <c r="D23" s="26"/>
      <c r="E23" s="26"/>
      <c r="F23" s="26"/>
      <c r="G23" s="26"/>
      <c r="H23" s="26"/>
      <c r="I23" s="26"/>
      <c r="J23" s="27">
        <f t="shared" si="0"/>
        <v>0</v>
      </c>
      <c r="K23" s="28"/>
    </row>
    <row r="24" spans="1:11" ht="15" customHeight="1">
      <c r="A24" s="24"/>
      <c r="B24" s="25"/>
      <c r="C24" s="47"/>
      <c r="D24" s="26"/>
      <c r="E24" s="26"/>
      <c r="F24" s="26"/>
      <c r="G24" s="26"/>
      <c r="H24" s="26"/>
      <c r="I24" s="26"/>
      <c r="J24" s="27">
        <f t="shared" ref="J24:J39" si="1">SUM(D24:I24)</f>
        <v>0</v>
      </c>
      <c r="K24" s="28"/>
    </row>
    <row r="25" spans="1:11" ht="15" customHeight="1">
      <c r="A25" s="24"/>
      <c r="B25" s="25"/>
      <c r="C25" s="47"/>
      <c r="D25" s="26"/>
      <c r="E25" s="26"/>
      <c r="F25" s="26"/>
      <c r="G25" s="26"/>
      <c r="H25" s="26"/>
      <c r="I25" s="26"/>
      <c r="J25" s="27">
        <f t="shared" si="1"/>
        <v>0</v>
      </c>
      <c r="K25" s="28"/>
    </row>
    <row r="26" spans="1:11" ht="15" customHeight="1">
      <c r="A26" s="24"/>
      <c r="B26" s="25"/>
      <c r="C26" s="47"/>
      <c r="D26" s="26"/>
      <c r="E26" s="26"/>
      <c r="F26" s="26"/>
      <c r="G26" s="26"/>
      <c r="H26" s="26"/>
      <c r="I26" s="26"/>
      <c r="J26" s="27">
        <f t="shared" si="1"/>
        <v>0</v>
      </c>
      <c r="K26" s="28"/>
    </row>
    <row r="27" spans="1:11" ht="15" customHeight="1">
      <c r="A27" s="24"/>
      <c r="B27" s="25"/>
      <c r="C27" s="47"/>
      <c r="D27" s="26"/>
      <c r="E27" s="26"/>
      <c r="F27" s="26"/>
      <c r="G27" s="26"/>
      <c r="H27" s="26"/>
      <c r="I27" s="26"/>
      <c r="J27" s="27">
        <f t="shared" si="1"/>
        <v>0</v>
      </c>
      <c r="K27" s="28"/>
    </row>
    <row r="28" spans="1:11" ht="15" customHeight="1">
      <c r="A28" s="24"/>
      <c r="B28" s="25"/>
      <c r="C28" s="47"/>
      <c r="D28" s="26"/>
      <c r="E28" s="26"/>
      <c r="F28" s="26"/>
      <c r="G28" s="26"/>
      <c r="H28" s="26"/>
      <c r="I28" s="26"/>
      <c r="J28" s="27">
        <f t="shared" si="1"/>
        <v>0</v>
      </c>
      <c r="K28" s="28"/>
    </row>
    <row r="29" spans="1:11" ht="15" customHeight="1">
      <c r="A29" s="24"/>
      <c r="B29" s="25"/>
      <c r="C29" s="47"/>
      <c r="D29" s="26"/>
      <c r="E29" s="26"/>
      <c r="F29" s="26"/>
      <c r="G29" s="26"/>
      <c r="H29" s="26"/>
      <c r="I29" s="26"/>
      <c r="J29" s="27">
        <f t="shared" si="1"/>
        <v>0</v>
      </c>
      <c r="K29" s="28"/>
    </row>
    <row r="30" spans="1:11" ht="15" customHeight="1">
      <c r="A30" s="24"/>
      <c r="B30" s="25"/>
      <c r="C30" s="47"/>
      <c r="D30" s="26"/>
      <c r="E30" s="26"/>
      <c r="F30" s="26"/>
      <c r="G30" s="26"/>
      <c r="H30" s="26"/>
      <c r="I30" s="26"/>
      <c r="J30" s="27">
        <f t="shared" si="1"/>
        <v>0</v>
      </c>
      <c r="K30" s="28"/>
    </row>
    <row r="31" spans="1:11" ht="15" customHeight="1">
      <c r="A31" s="24"/>
      <c r="B31" s="25"/>
      <c r="C31" s="47"/>
      <c r="D31" s="26"/>
      <c r="E31" s="26"/>
      <c r="F31" s="26"/>
      <c r="G31" s="26"/>
      <c r="H31" s="26"/>
      <c r="I31" s="26"/>
      <c r="J31" s="27">
        <f t="shared" si="1"/>
        <v>0</v>
      </c>
      <c r="K31" s="28"/>
    </row>
    <row r="32" spans="1:11" ht="15" customHeight="1">
      <c r="A32" s="24"/>
      <c r="B32" s="25"/>
      <c r="C32" s="47"/>
      <c r="D32" s="26"/>
      <c r="E32" s="26"/>
      <c r="F32" s="26"/>
      <c r="G32" s="26"/>
      <c r="H32" s="26"/>
      <c r="I32" s="26"/>
      <c r="J32" s="27">
        <f t="shared" si="1"/>
        <v>0</v>
      </c>
      <c r="K32" s="28"/>
    </row>
    <row r="33" spans="1:13" ht="15" customHeight="1">
      <c r="A33" s="24"/>
      <c r="B33" s="25"/>
      <c r="C33" s="47"/>
      <c r="D33" s="26"/>
      <c r="E33" s="26"/>
      <c r="F33" s="26"/>
      <c r="G33" s="26"/>
      <c r="H33" s="26"/>
      <c r="I33" s="26"/>
      <c r="J33" s="27">
        <f t="shared" si="1"/>
        <v>0</v>
      </c>
      <c r="K33" s="28"/>
    </row>
    <row r="34" spans="1:13" ht="15" customHeight="1">
      <c r="A34" s="146" t="s">
        <v>84</v>
      </c>
      <c r="B34" s="147"/>
      <c r="C34" s="147"/>
      <c r="D34" s="147"/>
      <c r="E34" s="147"/>
      <c r="F34" s="147"/>
      <c r="G34" s="147"/>
      <c r="H34" s="147"/>
      <c r="I34" s="147"/>
      <c r="J34" s="148"/>
      <c r="K34" s="8"/>
    </row>
    <row r="35" spans="1:13" ht="15" customHeight="1">
      <c r="A35" s="149" t="s">
        <v>12</v>
      </c>
      <c r="B35" s="150"/>
      <c r="C35" s="48">
        <f>SUM(C2:C34)</f>
        <v>0</v>
      </c>
      <c r="D35" s="151" t="s">
        <v>13</v>
      </c>
      <c r="E35" s="151"/>
      <c r="F35" s="151"/>
      <c r="G35" s="151"/>
      <c r="H35" s="151"/>
      <c r="I35" s="31">
        <v>0.44</v>
      </c>
      <c r="J35" s="32">
        <f>C35*I35</f>
        <v>0</v>
      </c>
      <c r="K35" s="9"/>
    </row>
    <row r="36" spans="1:13" ht="15" customHeight="1">
      <c r="A36" s="4"/>
      <c r="B36" s="10" t="s">
        <v>85</v>
      </c>
      <c r="C36" s="10"/>
      <c r="D36" s="10"/>
      <c r="E36" s="10"/>
      <c r="F36" s="11"/>
      <c r="G36" s="11"/>
      <c r="H36" s="12"/>
      <c r="I36" s="33"/>
      <c r="J36" s="33"/>
      <c r="K36" s="8"/>
    </row>
    <row r="37" spans="1:13" ht="15" customHeight="1">
      <c r="A37" s="4"/>
      <c r="B37" s="13" t="s">
        <v>86</v>
      </c>
      <c r="C37" s="14"/>
      <c r="D37" s="15"/>
      <c r="E37" s="15"/>
      <c r="F37" s="15"/>
      <c r="G37" s="15"/>
      <c r="H37" s="15"/>
      <c r="I37" s="34"/>
      <c r="J37" s="34"/>
      <c r="K37" s="8"/>
    </row>
    <row r="38" spans="1:13" ht="15" customHeight="1">
      <c r="A38" s="4"/>
      <c r="B38" s="5"/>
      <c r="C38" s="6"/>
      <c r="D38" s="7"/>
      <c r="E38" s="7"/>
      <c r="F38" s="7"/>
      <c r="G38" s="7"/>
      <c r="H38" s="7"/>
      <c r="I38" s="35"/>
      <c r="J38" s="36">
        <f t="shared" si="1"/>
        <v>0</v>
      </c>
      <c r="K38" s="8"/>
    </row>
    <row r="39" spans="1:13" ht="15" customHeight="1">
      <c r="A39" s="4"/>
      <c r="B39" s="5"/>
      <c r="C39" s="6"/>
      <c r="D39" s="7"/>
      <c r="E39" s="7"/>
      <c r="F39" s="7"/>
      <c r="G39" s="7"/>
      <c r="H39" s="7"/>
      <c r="I39" s="35"/>
      <c r="J39" s="36">
        <f t="shared" si="1"/>
        <v>0</v>
      </c>
      <c r="K39" s="8"/>
    </row>
    <row r="40" spans="1:13" ht="16.8">
      <c r="A40" s="155" t="s">
        <v>14</v>
      </c>
      <c r="B40" s="156"/>
      <c r="C40" s="152" t="s">
        <v>21</v>
      </c>
      <c r="D40" s="153"/>
      <c r="E40" s="153"/>
      <c r="F40" s="154"/>
      <c r="G40" s="157" t="s">
        <v>26</v>
      </c>
      <c r="H40" s="158"/>
      <c r="I40" s="158"/>
      <c r="J40" s="129">
        <f>SUM(J8:J39)</f>
        <v>0</v>
      </c>
      <c r="K40" s="9"/>
    </row>
    <row r="41" spans="1:13" ht="43.5" customHeight="1">
      <c r="A41" s="16" t="s">
        <v>16</v>
      </c>
      <c r="B41" s="29"/>
      <c r="C41" s="140" t="s">
        <v>22</v>
      </c>
      <c r="D41" s="141"/>
      <c r="E41" s="141"/>
      <c r="F41" s="142"/>
      <c r="G41" s="127"/>
      <c r="H41" s="128"/>
      <c r="I41" s="128"/>
      <c r="J41" s="130"/>
      <c r="K41" s="9"/>
    </row>
    <row r="42" spans="1:13" ht="16.8">
      <c r="A42" s="104" t="s">
        <v>103</v>
      </c>
      <c r="B42" s="29"/>
      <c r="C42" s="143"/>
      <c r="D42" s="144"/>
      <c r="E42" s="144"/>
      <c r="F42" s="145"/>
      <c r="G42" s="49"/>
      <c r="H42" s="50"/>
      <c r="I42" s="50"/>
      <c r="J42" s="103"/>
      <c r="K42" s="9"/>
    </row>
    <row r="43" spans="1:13" ht="16.8">
      <c r="A43" s="16" t="s">
        <v>15</v>
      </c>
      <c r="B43" s="30"/>
      <c r="C43" s="143"/>
      <c r="D43" s="144"/>
      <c r="E43" s="144"/>
      <c r="F43" s="145"/>
      <c r="G43" s="127" t="s">
        <v>27</v>
      </c>
      <c r="H43" s="128"/>
      <c r="I43" s="128"/>
      <c r="J43" s="136"/>
      <c r="K43" s="9"/>
    </row>
    <row r="44" spans="1:13" ht="16.8">
      <c r="A44" s="16" t="s">
        <v>17</v>
      </c>
      <c r="B44" s="30"/>
      <c r="C44" s="143"/>
      <c r="D44" s="144"/>
      <c r="E44" s="144"/>
      <c r="F44" s="145"/>
      <c r="G44" s="127"/>
      <c r="H44" s="128"/>
      <c r="I44" s="128"/>
      <c r="J44" s="137"/>
      <c r="K44" s="9"/>
    </row>
    <row r="45" spans="1:13" ht="16.8">
      <c r="A45" s="131" t="s">
        <v>20</v>
      </c>
      <c r="B45" s="132"/>
      <c r="C45" s="17" t="s">
        <v>23</v>
      </c>
      <c r="D45" s="18"/>
      <c r="E45" s="18"/>
      <c r="F45" s="19"/>
      <c r="G45" s="127" t="s">
        <v>28</v>
      </c>
      <c r="H45" s="128"/>
      <c r="I45" s="128"/>
      <c r="J45" s="138">
        <f>J40-J43</f>
        <v>0</v>
      </c>
      <c r="K45" s="9"/>
    </row>
    <row r="46" spans="1:13" ht="16.8">
      <c r="A46" s="131"/>
      <c r="B46" s="132"/>
      <c r="C46" s="17" t="s">
        <v>19</v>
      </c>
      <c r="D46" s="45" t="s">
        <v>96</v>
      </c>
      <c r="E46" s="44" t="s">
        <v>96</v>
      </c>
      <c r="F46" s="46" t="s">
        <v>96</v>
      </c>
      <c r="G46" s="127"/>
      <c r="H46" s="128"/>
      <c r="I46" s="128"/>
      <c r="J46" s="139"/>
      <c r="K46" s="9"/>
    </row>
    <row r="47" spans="1:13" ht="26.4">
      <c r="A47" s="131"/>
      <c r="B47" s="132"/>
      <c r="C47" s="20"/>
      <c r="D47" s="18"/>
      <c r="E47" s="18"/>
      <c r="F47" s="19"/>
      <c r="G47" s="109" t="s">
        <v>106</v>
      </c>
      <c r="H47" s="113" t="s">
        <v>29</v>
      </c>
      <c r="I47" s="112" t="s">
        <v>30</v>
      </c>
      <c r="J47" s="108" t="s">
        <v>9</v>
      </c>
      <c r="K47" s="9"/>
    </row>
    <row r="48" spans="1:13" ht="16.8">
      <c r="A48" s="131"/>
      <c r="B48" s="132"/>
      <c r="C48" s="133" t="s">
        <v>24</v>
      </c>
      <c r="D48" s="134"/>
      <c r="E48" s="134"/>
      <c r="F48" s="135"/>
      <c r="G48" s="102"/>
      <c r="H48" s="102"/>
      <c r="I48" s="110"/>
      <c r="J48" s="107"/>
      <c r="K48" s="9"/>
      <c r="M48" s="1">
        <f>H48</f>
        <v>0</v>
      </c>
    </row>
    <row r="49" spans="1:11" ht="16.8">
      <c r="A49" s="131"/>
      <c r="B49" s="132"/>
      <c r="C49" s="114"/>
      <c r="D49" s="115"/>
      <c r="E49" s="115"/>
      <c r="F49" s="116"/>
      <c r="G49" s="102"/>
      <c r="H49" s="102"/>
      <c r="I49" s="110"/>
      <c r="J49" s="107"/>
      <c r="K49" s="9"/>
    </row>
    <row r="50" spans="1:11" ht="16.8">
      <c r="A50" s="16" t="s">
        <v>18</v>
      </c>
      <c r="B50" s="29"/>
      <c r="C50" s="114" t="s">
        <v>25</v>
      </c>
      <c r="D50" s="117"/>
      <c r="E50" s="117"/>
      <c r="F50" s="118"/>
      <c r="G50" s="102"/>
      <c r="H50" s="102"/>
      <c r="I50" s="110"/>
      <c r="J50" s="107"/>
      <c r="K50" s="9"/>
    </row>
    <row r="51" spans="1:11" ht="16.8">
      <c r="A51" s="16" t="s">
        <v>19</v>
      </c>
      <c r="B51" s="37">
        <f ca="1">NOW()</f>
        <v>42378.659863773151</v>
      </c>
      <c r="C51" s="114"/>
      <c r="D51" s="115"/>
      <c r="E51" s="115"/>
      <c r="F51" s="116"/>
      <c r="G51" s="102"/>
      <c r="H51" s="102"/>
      <c r="I51" s="110"/>
      <c r="J51" s="107"/>
      <c r="K51" s="9"/>
    </row>
    <row r="52" spans="1:11" ht="20.25" customHeight="1">
      <c r="A52" s="16"/>
      <c r="B52" s="100"/>
      <c r="C52" s="122"/>
      <c r="D52" s="123"/>
      <c r="E52" s="115"/>
      <c r="F52" s="116"/>
      <c r="G52" s="102"/>
      <c r="H52" s="102"/>
      <c r="I52" s="110"/>
      <c r="J52" s="107"/>
      <c r="K52" s="101"/>
    </row>
    <row r="53" spans="1:11" ht="17.399999999999999" thickBot="1">
      <c r="A53" s="21"/>
      <c r="B53" s="105"/>
      <c r="C53" s="119"/>
      <c r="D53" s="120"/>
      <c r="E53" s="120"/>
      <c r="F53" s="121"/>
      <c r="G53" s="41"/>
      <c r="H53" s="42"/>
      <c r="I53" s="111"/>
      <c r="J53" s="106">
        <f>SUM(J48:J52)</f>
        <v>0</v>
      </c>
      <c r="K53" s="22"/>
    </row>
    <row r="54" spans="1:11" ht="13.8" thickTop="1"/>
    <row r="55" spans="1:11" s="39" customFormat="1" ht="13.8">
      <c r="A55" s="40" t="s">
        <v>91</v>
      </c>
    </row>
    <row r="56" spans="1:11" s="39" customFormat="1" ht="13.8">
      <c r="A56" s="38" t="s">
        <v>92</v>
      </c>
    </row>
    <row r="57" spans="1:11">
      <c r="J57" s="43" t="s">
        <v>102</v>
      </c>
    </row>
    <row r="61" spans="1:11" ht="15">
      <c r="A61" s="124"/>
    </row>
    <row r="62" spans="1:11" ht="15">
      <c r="A62" s="125" t="s">
        <v>105</v>
      </c>
    </row>
    <row r="63" spans="1:11" ht="15">
      <c r="A63" s="125" t="s">
        <v>107</v>
      </c>
    </row>
    <row r="64" spans="1:11" ht="15">
      <c r="A64" s="125"/>
    </row>
    <row r="65" spans="1:1" ht="15">
      <c r="A65" s="126"/>
    </row>
    <row r="66" spans="1:1" ht="15">
      <c r="A66" s="125" t="s">
        <v>104</v>
      </c>
    </row>
    <row r="67" spans="1:1" ht="15">
      <c r="A67" s="125" t="s">
        <v>108</v>
      </c>
    </row>
    <row r="68" spans="1:1" ht="15">
      <c r="A68" s="124"/>
    </row>
  </sheetData>
  <sheetProtection password="C566" sheet="1" objects="1" scenarios="1" formatColumns="0" insertRows="0" insertHyperlinks="0" selectLockedCells="1"/>
  <protectedRanges>
    <protectedRange password="EEF4" sqref="A8:I33 B41:B44 G48:J53 K8:K53" name="Plage1"/>
    <protectedRange password="EEF4" sqref="K8:K53" name="Plage2"/>
  </protectedRanges>
  <dataConsolidate/>
  <mergeCells count="29">
    <mergeCell ref="H1:K2"/>
    <mergeCell ref="A3:K4"/>
    <mergeCell ref="A1:G1"/>
    <mergeCell ref="A2:G2"/>
    <mergeCell ref="B5:B7"/>
    <mergeCell ref="A6:A7"/>
    <mergeCell ref="J5:J7"/>
    <mergeCell ref="I6:I7"/>
    <mergeCell ref="H6:H7"/>
    <mergeCell ref="G6:G7"/>
    <mergeCell ref="K5:K7"/>
    <mergeCell ref="D5:I5"/>
    <mergeCell ref="E6:E7"/>
    <mergeCell ref="D6:D7"/>
    <mergeCell ref="C5:C7"/>
    <mergeCell ref="A34:J34"/>
    <mergeCell ref="A35:B35"/>
    <mergeCell ref="D35:H35"/>
    <mergeCell ref="C40:F40"/>
    <mergeCell ref="A40:B40"/>
    <mergeCell ref="G40:I41"/>
    <mergeCell ref="G43:I44"/>
    <mergeCell ref="G45:I46"/>
    <mergeCell ref="J40:J41"/>
    <mergeCell ref="A45:B49"/>
    <mergeCell ref="C48:F48"/>
    <mergeCell ref="J43:J44"/>
    <mergeCell ref="J45:J46"/>
    <mergeCell ref="C41:F44"/>
  </mergeCells>
  <phoneticPr fontId="1" type="noConversion"/>
  <dataValidations count="2">
    <dataValidation type="list" allowBlank="1" showInputMessage="1" showErrorMessage="1" sqref="B42">
      <formula1>$A$61:$A$63</formula1>
    </dataValidation>
    <dataValidation type="list" allowBlank="1" showInputMessage="1" showErrorMessage="1" sqref="B44">
      <formula1>$A$65:$A$67</formula1>
    </dataValidation>
  </dataValidations>
  <printOptions horizontalCentered="1" verticalCentered="1"/>
  <pageMargins left="0.35433070866141736" right="0.27559055118110237" top="0.23622047244094491" bottom="0.51181102362204722" header="0.23622047244094491" footer="0.51181102362204722"/>
  <pageSetup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F53"/>
  <sheetViews>
    <sheetView zoomScale="120" zoomScaleNormal="120" workbookViewId="0">
      <pane xSplit="1" ySplit="1" topLeftCell="B35" activePane="bottomRight" state="frozen"/>
      <selection pane="topRight" activeCell="B1" sqref="B1"/>
      <selection pane="bottomLeft" activeCell="A2" sqref="A2"/>
      <selection pane="bottomRight"/>
    </sheetView>
  </sheetViews>
  <sheetFormatPr defaultColWidth="2.88671875" defaultRowHeight="13.2"/>
  <cols>
    <col min="1" max="1" width="23.5546875" style="59" bestFit="1" customWidth="1"/>
    <col min="2" max="52" width="3.5546875" style="59" bestFit="1" customWidth="1"/>
    <col min="53" max="53" width="2.88671875" style="59" customWidth="1"/>
    <col min="54" max="57" width="3.5546875" style="59" bestFit="1" customWidth="1"/>
    <col min="58" max="58" width="23.5546875" style="59" bestFit="1" customWidth="1"/>
    <col min="59" max="16384" width="2.88671875" style="59"/>
  </cols>
  <sheetData>
    <row r="1" spans="1:58" ht="91.5" customHeight="1" thickBot="1">
      <c r="A1" s="51" t="s">
        <v>97</v>
      </c>
      <c r="B1" s="52" t="s">
        <v>95</v>
      </c>
      <c r="C1" s="53" t="s">
        <v>32</v>
      </c>
      <c r="D1" s="54" t="s">
        <v>33</v>
      </c>
      <c r="E1" s="52" t="s">
        <v>34</v>
      </c>
      <c r="F1" s="53" t="s">
        <v>35</v>
      </c>
      <c r="G1" s="54" t="s">
        <v>36</v>
      </c>
      <c r="H1" s="52" t="s">
        <v>93</v>
      </c>
      <c r="I1" s="53" t="s">
        <v>37</v>
      </c>
      <c r="J1" s="54" t="s">
        <v>38</v>
      </c>
      <c r="K1" s="52" t="s">
        <v>39</v>
      </c>
      <c r="L1" s="53" t="s">
        <v>40</v>
      </c>
      <c r="M1" s="54" t="s">
        <v>41</v>
      </c>
      <c r="N1" s="52" t="s">
        <v>42</v>
      </c>
      <c r="O1" s="53" t="s">
        <v>43</v>
      </c>
      <c r="P1" s="54" t="s">
        <v>44</v>
      </c>
      <c r="Q1" s="52" t="s">
        <v>45</v>
      </c>
      <c r="R1" s="53" t="s">
        <v>46</v>
      </c>
      <c r="S1" s="54" t="s">
        <v>47</v>
      </c>
      <c r="T1" s="52" t="s">
        <v>48</v>
      </c>
      <c r="U1" s="53" t="s">
        <v>49</v>
      </c>
      <c r="V1" s="54" t="s">
        <v>100</v>
      </c>
      <c r="W1" s="52" t="s">
        <v>101</v>
      </c>
      <c r="X1" s="53" t="s">
        <v>94</v>
      </c>
      <c r="Y1" s="54" t="s">
        <v>52</v>
      </c>
      <c r="Z1" s="52" t="s">
        <v>53</v>
      </c>
      <c r="AA1" s="53" t="s">
        <v>54</v>
      </c>
      <c r="AB1" s="54" t="s">
        <v>55</v>
      </c>
      <c r="AC1" s="52" t="s">
        <v>56</v>
      </c>
      <c r="AD1" s="53" t="s">
        <v>57</v>
      </c>
      <c r="AE1" s="54" t="s">
        <v>58</v>
      </c>
      <c r="AF1" s="52" t="s">
        <v>59</v>
      </c>
      <c r="AG1" s="53" t="s">
        <v>60</v>
      </c>
      <c r="AH1" s="54" t="s">
        <v>61</v>
      </c>
      <c r="AI1" s="52" t="s">
        <v>62</v>
      </c>
      <c r="AJ1" s="53" t="s">
        <v>63</v>
      </c>
      <c r="AK1" s="54" t="s">
        <v>64</v>
      </c>
      <c r="AL1" s="52" t="s">
        <v>65</v>
      </c>
      <c r="AM1" s="53" t="s">
        <v>66</v>
      </c>
      <c r="AN1" s="54" t="s">
        <v>67</v>
      </c>
      <c r="AO1" s="52" t="s">
        <v>68</v>
      </c>
      <c r="AP1" s="53" t="s">
        <v>69</v>
      </c>
      <c r="AQ1" s="54" t="s">
        <v>70</v>
      </c>
      <c r="AR1" s="52" t="s">
        <v>71</v>
      </c>
      <c r="AS1" s="53" t="s">
        <v>72</v>
      </c>
      <c r="AT1" s="54" t="s">
        <v>73</v>
      </c>
      <c r="AU1" s="55" t="s">
        <v>98</v>
      </c>
      <c r="AV1" s="52" t="s">
        <v>74</v>
      </c>
      <c r="AW1" s="53" t="s">
        <v>75</v>
      </c>
      <c r="AX1" s="54" t="s">
        <v>76</v>
      </c>
      <c r="AY1" s="52" t="s">
        <v>77</v>
      </c>
      <c r="AZ1" s="54" t="s">
        <v>78</v>
      </c>
      <c r="BA1" s="56"/>
      <c r="BB1" s="57" t="s">
        <v>79</v>
      </c>
      <c r="BC1" s="58" t="s">
        <v>80</v>
      </c>
      <c r="BD1" s="58" t="s">
        <v>81</v>
      </c>
      <c r="BE1" s="58" t="s">
        <v>99</v>
      </c>
      <c r="BF1" s="51" t="s">
        <v>82</v>
      </c>
    </row>
    <row r="2" spans="1:58" ht="13.8">
      <c r="A2" s="60" t="s">
        <v>95</v>
      </c>
      <c r="B2" s="61"/>
      <c r="C2" s="62">
        <v>70.061000000000007</v>
      </c>
      <c r="D2" s="63">
        <v>82.7</v>
      </c>
      <c r="E2" s="61">
        <v>106.43300000000001</v>
      </c>
      <c r="F2" s="62">
        <v>46.78</v>
      </c>
      <c r="G2" s="63">
        <v>98.15</v>
      </c>
      <c r="H2" s="61">
        <v>80.2</v>
      </c>
      <c r="I2" s="62">
        <v>120.61</v>
      </c>
      <c r="J2" s="63">
        <v>41.92</v>
      </c>
      <c r="K2" s="61">
        <v>91.8</v>
      </c>
      <c r="L2" s="62">
        <v>75.641000000000005</v>
      </c>
      <c r="M2" s="63">
        <v>62.73</v>
      </c>
      <c r="N2" s="61">
        <v>39.64</v>
      </c>
      <c r="O2" s="62">
        <v>62.72</v>
      </c>
      <c r="P2" s="63">
        <v>158.71</v>
      </c>
      <c r="Q2" s="61">
        <v>57.35</v>
      </c>
      <c r="R2" s="62">
        <v>68.66</v>
      </c>
      <c r="S2" s="63">
        <v>114.62</v>
      </c>
      <c r="T2" s="61">
        <v>103.60299999999999</v>
      </c>
      <c r="U2" s="62">
        <v>62.511000000000003</v>
      </c>
      <c r="V2" s="63">
        <v>43.25</v>
      </c>
      <c r="W2" s="61">
        <v>51.91</v>
      </c>
      <c r="X2" s="62">
        <v>59.05</v>
      </c>
      <c r="Y2" s="63">
        <v>18.100000000000001</v>
      </c>
      <c r="Z2" s="61">
        <v>17.2</v>
      </c>
      <c r="AA2" s="62">
        <v>43.47</v>
      </c>
      <c r="AB2" s="63">
        <v>120.57</v>
      </c>
      <c r="AC2" s="61">
        <v>110.89</v>
      </c>
      <c r="AD2" s="62">
        <v>82.7</v>
      </c>
      <c r="AE2" s="63">
        <v>155.51300000000001</v>
      </c>
      <c r="AF2" s="61">
        <v>0.28000000000000003</v>
      </c>
      <c r="AG2" s="62">
        <v>14.86</v>
      </c>
      <c r="AH2" s="63">
        <v>43.59</v>
      </c>
      <c r="AI2" s="61">
        <v>91.230999999999995</v>
      </c>
      <c r="AJ2" s="62">
        <v>54.85</v>
      </c>
      <c r="AK2" s="63">
        <v>101.15</v>
      </c>
      <c r="AL2" s="61">
        <v>30.4</v>
      </c>
      <c r="AM2" s="62">
        <v>130.14099999999999</v>
      </c>
      <c r="AN2" s="63">
        <v>30.1</v>
      </c>
      <c r="AO2" s="61">
        <v>119.45</v>
      </c>
      <c r="AP2" s="62">
        <v>64.739999999999995</v>
      </c>
      <c r="AQ2" s="63">
        <v>23.22</v>
      </c>
      <c r="AR2" s="61">
        <v>51.17</v>
      </c>
      <c r="AS2" s="62">
        <v>130.05000000000001</v>
      </c>
      <c r="AT2" s="63">
        <v>158.614</v>
      </c>
      <c r="AU2" s="64">
        <v>17.600000000000001</v>
      </c>
      <c r="AV2" s="61">
        <v>56.930999999999997</v>
      </c>
      <c r="AW2" s="62">
        <v>29.72</v>
      </c>
      <c r="AX2" s="63">
        <v>42.38</v>
      </c>
      <c r="AY2" s="61">
        <v>52.871000000000002</v>
      </c>
      <c r="AZ2" s="63">
        <v>139.29300000000001</v>
      </c>
      <c r="BA2" s="65"/>
      <c r="BB2" s="66">
        <v>40</v>
      </c>
      <c r="BC2" s="62">
        <v>53</v>
      </c>
      <c r="BD2" s="62">
        <v>52.7</v>
      </c>
      <c r="BE2" s="67">
        <v>10</v>
      </c>
      <c r="BF2" s="60" t="s">
        <v>95</v>
      </c>
    </row>
    <row r="3" spans="1:58" ht="13.8">
      <c r="A3" s="68" t="s">
        <v>32</v>
      </c>
      <c r="B3" s="69">
        <v>70.061000000000007</v>
      </c>
      <c r="C3" s="70"/>
      <c r="D3" s="71">
        <v>149.68100000000001</v>
      </c>
      <c r="E3" s="69">
        <v>173.41399999999999</v>
      </c>
      <c r="F3" s="70">
        <v>113.761</v>
      </c>
      <c r="G3" s="71">
        <v>122.5</v>
      </c>
      <c r="H3" s="69">
        <v>147.18100000000001</v>
      </c>
      <c r="I3" s="70">
        <v>145.52000000000001</v>
      </c>
      <c r="J3" s="71">
        <v>108.901</v>
      </c>
      <c r="K3" s="69">
        <v>139.24</v>
      </c>
      <c r="L3" s="70">
        <v>15.99</v>
      </c>
      <c r="M3" s="71">
        <v>71.08</v>
      </c>
      <c r="N3" s="69">
        <v>106.621</v>
      </c>
      <c r="O3" s="70">
        <v>65.430000000000007</v>
      </c>
      <c r="P3" s="71">
        <v>364.72300000000001</v>
      </c>
      <c r="Q3" s="69">
        <v>67.89</v>
      </c>
      <c r="R3" s="70">
        <v>135.64099999999999</v>
      </c>
      <c r="S3" s="71">
        <v>140.08000000000001</v>
      </c>
      <c r="T3" s="69">
        <v>170.584</v>
      </c>
      <c r="U3" s="70">
        <v>11.84</v>
      </c>
      <c r="V3" s="71">
        <v>110.23099999999999</v>
      </c>
      <c r="W3" s="69">
        <v>63.21</v>
      </c>
      <c r="X3" s="70">
        <v>126.03100000000001</v>
      </c>
      <c r="Y3" s="71">
        <v>87.021000000000001</v>
      </c>
      <c r="Z3" s="69">
        <v>71.521000000000001</v>
      </c>
      <c r="AA3" s="70">
        <v>110.45099999999999</v>
      </c>
      <c r="AB3" s="71">
        <v>145.47999999999999</v>
      </c>
      <c r="AC3" s="69">
        <v>136.41999999999999</v>
      </c>
      <c r="AD3" s="70">
        <v>149.68100000000001</v>
      </c>
      <c r="AE3" s="71">
        <v>222.494</v>
      </c>
      <c r="AF3" s="69">
        <v>70.260999999999996</v>
      </c>
      <c r="AG3" s="70">
        <v>82.150999999999996</v>
      </c>
      <c r="AH3" s="71">
        <v>110.571</v>
      </c>
      <c r="AI3" s="69">
        <v>46.34</v>
      </c>
      <c r="AJ3" s="70">
        <v>121.831</v>
      </c>
      <c r="AK3" s="71">
        <v>126.35</v>
      </c>
      <c r="AL3" s="69">
        <v>97.381</v>
      </c>
      <c r="AM3" s="70">
        <v>85.25</v>
      </c>
      <c r="AN3" s="71">
        <v>85.831000000000003</v>
      </c>
      <c r="AO3" s="69">
        <v>144.35</v>
      </c>
      <c r="AP3" s="70">
        <v>131.721</v>
      </c>
      <c r="AQ3" s="71">
        <v>79.741</v>
      </c>
      <c r="AR3" s="69">
        <v>118.151</v>
      </c>
      <c r="AS3" s="70">
        <v>154.9</v>
      </c>
      <c r="AT3" s="71">
        <v>225.595</v>
      </c>
      <c r="AU3" s="64">
        <v>56.5</v>
      </c>
      <c r="AV3" s="69">
        <v>15.33</v>
      </c>
      <c r="AW3" s="70">
        <v>96.700999999999993</v>
      </c>
      <c r="AX3" s="71">
        <v>67.069999999999993</v>
      </c>
      <c r="AY3" s="69">
        <v>32.76</v>
      </c>
      <c r="AZ3" s="71">
        <v>206.274</v>
      </c>
      <c r="BA3" s="65"/>
      <c r="BB3" s="64">
        <v>107.1</v>
      </c>
      <c r="BC3" s="70">
        <v>120.2</v>
      </c>
      <c r="BD3" s="70">
        <v>63.4</v>
      </c>
      <c r="BE3" s="72">
        <v>85.6</v>
      </c>
      <c r="BF3" s="73" t="s">
        <v>32</v>
      </c>
    </row>
    <row r="4" spans="1:58" ht="14.4" thickBot="1">
      <c r="A4" s="74" t="s">
        <v>33</v>
      </c>
      <c r="B4" s="75">
        <v>82.7</v>
      </c>
      <c r="C4" s="76">
        <v>149.68100000000001</v>
      </c>
      <c r="D4" s="77"/>
      <c r="E4" s="75">
        <v>138.96299999999999</v>
      </c>
      <c r="F4" s="76">
        <v>46.53</v>
      </c>
      <c r="G4" s="77">
        <v>170.23</v>
      </c>
      <c r="H4" s="75">
        <v>7.39</v>
      </c>
      <c r="I4" s="76">
        <v>192.69</v>
      </c>
      <c r="J4" s="77">
        <v>75.23</v>
      </c>
      <c r="K4" s="75">
        <v>148.44200000000001</v>
      </c>
      <c r="L4" s="76">
        <v>155.261</v>
      </c>
      <c r="M4" s="77">
        <v>134.81</v>
      </c>
      <c r="N4" s="75">
        <v>52.19</v>
      </c>
      <c r="O4" s="76">
        <v>134.80000000000001</v>
      </c>
      <c r="P4" s="77">
        <v>77.900000000000006</v>
      </c>
      <c r="Q4" s="75">
        <v>129.43</v>
      </c>
      <c r="R4" s="76">
        <v>16.03</v>
      </c>
      <c r="S4" s="77">
        <v>186.7</v>
      </c>
      <c r="T4" s="75">
        <v>136.41300000000001</v>
      </c>
      <c r="U4" s="76">
        <v>142.131</v>
      </c>
      <c r="V4" s="77">
        <v>47.57</v>
      </c>
      <c r="W4" s="75">
        <v>123.99</v>
      </c>
      <c r="X4" s="76">
        <v>72.66</v>
      </c>
      <c r="Y4" s="77">
        <v>76.92</v>
      </c>
      <c r="Z4" s="75">
        <v>95.76</v>
      </c>
      <c r="AA4" s="76">
        <v>56.09</v>
      </c>
      <c r="AB4" s="77">
        <v>192.65</v>
      </c>
      <c r="AC4" s="75">
        <v>182.97</v>
      </c>
      <c r="AD4" s="76">
        <v>12.48</v>
      </c>
      <c r="AE4" s="77">
        <v>188.053</v>
      </c>
      <c r="AF4" s="75">
        <v>82.5</v>
      </c>
      <c r="AG4" s="76">
        <v>83.68</v>
      </c>
      <c r="AH4" s="77">
        <v>41.04</v>
      </c>
      <c r="AI4" s="75">
        <v>163.31100000000001</v>
      </c>
      <c r="AJ4" s="76">
        <v>55.84</v>
      </c>
      <c r="AK4" s="77">
        <v>173.23</v>
      </c>
      <c r="AL4" s="75">
        <v>68.459999999999994</v>
      </c>
      <c r="AM4" s="76">
        <v>202.221</v>
      </c>
      <c r="AN4" s="77">
        <v>101.58</v>
      </c>
      <c r="AO4" s="75">
        <v>191.53</v>
      </c>
      <c r="AP4" s="76">
        <v>75.55</v>
      </c>
      <c r="AQ4" s="77">
        <v>87.16</v>
      </c>
      <c r="AR4" s="75">
        <v>37.97</v>
      </c>
      <c r="AS4" s="76">
        <v>202.13</v>
      </c>
      <c r="AT4" s="77">
        <v>190.364</v>
      </c>
      <c r="AU4" s="78">
        <v>96.3</v>
      </c>
      <c r="AV4" s="75">
        <v>136.55099999999999</v>
      </c>
      <c r="AW4" s="76">
        <v>56.46</v>
      </c>
      <c r="AX4" s="77">
        <v>114.46</v>
      </c>
      <c r="AY4" s="75">
        <v>132.49100000000001</v>
      </c>
      <c r="AZ4" s="77">
        <v>112.41</v>
      </c>
      <c r="BA4" s="65"/>
      <c r="BB4" s="79">
        <v>52</v>
      </c>
      <c r="BC4" s="76">
        <v>60.9</v>
      </c>
      <c r="BD4" s="76">
        <v>146.19999999999999</v>
      </c>
      <c r="BE4" s="80">
        <v>82.6</v>
      </c>
      <c r="BF4" s="81" t="s">
        <v>33</v>
      </c>
    </row>
    <row r="5" spans="1:58" ht="13.8">
      <c r="A5" s="60" t="s">
        <v>34</v>
      </c>
      <c r="B5" s="61">
        <v>106.43300000000001</v>
      </c>
      <c r="C5" s="62">
        <v>173.41399999999999</v>
      </c>
      <c r="D5" s="63">
        <v>138.96299999999999</v>
      </c>
      <c r="E5" s="61"/>
      <c r="F5" s="62">
        <v>105.983</v>
      </c>
      <c r="G5" s="63">
        <v>193.96299999999999</v>
      </c>
      <c r="H5" s="61">
        <v>136.46299999999999</v>
      </c>
      <c r="I5" s="62">
        <v>216.423</v>
      </c>
      <c r="J5" s="63">
        <v>68.423000000000002</v>
      </c>
      <c r="K5" s="61">
        <v>41.07</v>
      </c>
      <c r="L5" s="62">
        <v>178.994</v>
      </c>
      <c r="M5" s="63">
        <v>158.54300000000001</v>
      </c>
      <c r="N5" s="61">
        <v>84.923000000000002</v>
      </c>
      <c r="O5" s="62">
        <v>158.53299999999999</v>
      </c>
      <c r="P5" s="63">
        <v>158.9</v>
      </c>
      <c r="Q5" s="61">
        <v>153.16300000000001</v>
      </c>
      <c r="R5" s="62">
        <v>124.923</v>
      </c>
      <c r="S5" s="63">
        <v>210.43299999999999</v>
      </c>
      <c r="T5" s="61">
        <v>3.71</v>
      </c>
      <c r="U5" s="62">
        <v>165.864</v>
      </c>
      <c r="V5" s="63">
        <v>99.513000000000005</v>
      </c>
      <c r="W5" s="61">
        <v>147.72300000000001</v>
      </c>
      <c r="X5" s="62">
        <v>69.233000000000004</v>
      </c>
      <c r="Y5" s="63">
        <v>100.65300000000001</v>
      </c>
      <c r="Z5" s="61">
        <v>119.49299999999999</v>
      </c>
      <c r="AA5" s="62">
        <v>98.753</v>
      </c>
      <c r="AB5" s="63">
        <v>216.38300000000001</v>
      </c>
      <c r="AC5" s="61">
        <v>206.703</v>
      </c>
      <c r="AD5" s="62">
        <v>138.96299999999999</v>
      </c>
      <c r="AE5" s="63">
        <v>62.231000000000002</v>
      </c>
      <c r="AF5" s="61">
        <v>106.233</v>
      </c>
      <c r="AG5" s="62">
        <v>100.57299999999999</v>
      </c>
      <c r="AH5" s="63">
        <v>99.852999999999994</v>
      </c>
      <c r="AI5" s="61">
        <v>187.04400000000001</v>
      </c>
      <c r="AJ5" s="62">
        <v>85.382000000000005</v>
      </c>
      <c r="AK5" s="63">
        <v>196.96299999999999</v>
      </c>
      <c r="AL5" s="61">
        <v>94.983000000000004</v>
      </c>
      <c r="AM5" s="62">
        <v>225.95400000000001</v>
      </c>
      <c r="AN5" s="63">
        <v>125.313</v>
      </c>
      <c r="AO5" s="61">
        <v>215.26300000000001</v>
      </c>
      <c r="AP5" s="62">
        <v>61.631999999999998</v>
      </c>
      <c r="AQ5" s="63">
        <v>110.893</v>
      </c>
      <c r="AR5" s="61">
        <v>107.43300000000001</v>
      </c>
      <c r="AS5" s="62">
        <v>225.863</v>
      </c>
      <c r="AT5" s="63">
        <v>52.371000000000002</v>
      </c>
      <c r="AU5" s="82">
        <v>120</v>
      </c>
      <c r="AV5" s="61">
        <v>160.28399999999999</v>
      </c>
      <c r="AW5" s="62">
        <v>84.563000000000002</v>
      </c>
      <c r="AX5" s="63">
        <v>138.19300000000001</v>
      </c>
      <c r="AY5" s="61">
        <v>156.22399999999999</v>
      </c>
      <c r="AZ5" s="63">
        <v>34.630000000000003</v>
      </c>
      <c r="BA5" s="65"/>
      <c r="BB5" s="66">
        <v>85</v>
      </c>
      <c r="BC5" s="62">
        <v>98.1</v>
      </c>
      <c r="BD5" s="62">
        <v>151.5</v>
      </c>
      <c r="BE5" s="67">
        <v>108</v>
      </c>
      <c r="BF5" s="83" t="s">
        <v>34</v>
      </c>
    </row>
    <row r="6" spans="1:58" ht="13.8">
      <c r="A6" s="68" t="s">
        <v>35</v>
      </c>
      <c r="B6" s="69">
        <v>46.78</v>
      </c>
      <c r="C6" s="70">
        <v>113.761</v>
      </c>
      <c r="D6" s="71">
        <v>46.53</v>
      </c>
      <c r="E6" s="69">
        <v>105.983</v>
      </c>
      <c r="F6" s="70"/>
      <c r="G6" s="71">
        <v>119.38</v>
      </c>
      <c r="H6" s="69">
        <v>44.03</v>
      </c>
      <c r="I6" s="70">
        <v>141.84</v>
      </c>
      <c r="J6" s="71">
        <v>42.25</v>
      </c>
      <c r="K6" s="69">
        <v>115.462</v>
      </c>
      <c r="L6" s="70">
        <v>119.34099999999999</v>
      </c>
      <c r="M6" s="71">
        <v>84.19</v>
      </c>
      <c r="N6" s="69">
        <v>23.07</v>
      </c>
      <c r="O6" s="70">
        <v>84.18</v>
      </c>
      <c r="P6" s="71">
        <v>122.54</v>
      </c>
      <c r="Q6" s="69">
        <v>78.81</v>
      </c>
      <c r="R6" s="70">
        <v>32.49</v>
      </c>
      <c r="S6" s="71">
        <v>135.85</v>
      </c>
      <c r="T6" s="69">
        <v>103.43300000000001</v>
      </c>
      <c r="U6" s="70">
        <v>106.211</v>
      </c>
      <c r="V6" s="71">
        <v>18.690000000000001</v>
      </c>
      <c r="W6" s="69">
        <v>73.37</v>
      </c>
      <c r="X6" s="70">
        <v>43.32</v>
      </c>
      <c r="Y6" s="71">
        <v>32.33</v>
      </c>
      <c r="Z6" s="69">
        <v>59.84</v>
      </c>
      <c r="AA6" s="70">
        <v>6.03</v>
      </c>
      <c r="AB6" s="71">
        <v>141.80000000000001</v>
      </c>
      <c r="AC6" s="69">
        <v>132.12</v>
      </c>
      <c r="AD6" s="70">
        <v>46.53</v>
      </c>
      <c r="AE6" s="71">
        <v>155.07300000000001</v>
      </c>
      <c r="AF6" s="69">
        <v>46.58</v>
      </c>
      <c r="AG6" s="70">
        <v>47.75</v>
      </c>
      <c r="AH6" s="71">
        <v>12.37</v>
      </c>
      <c r="AI6" s="69">
        <v>112.691</v>
      </c>
      <c r="AJ6" s="70">
        <v>25.87</v>
      </c>
      <c r="AK6" s="71">
        <v>122.38</v>
      </c>
      <c r="AL6" s="69">
        <v>19.3</v>
      </c>
      <c r="AM6" s="70">
        <v>151.601</v>
      </c>
      <c r="AN6" s="71">
        <v>46.99</v>
      </c>
      <c r="AO6" s="69">
        <v>140.68</v>
      </c>
      <c r="AP6" s="70">
        <v>46.21</v>
      </c>
      <c r="AQ6" s="71">
        <v>37.020000000000003</v>
      </c>
      <c r="AR6" s="69">
        <v>22.27</v>
      </c>
      <c r="AS6" s="70">
        <v>151.28</v>
      </c>
      <c r="AT6" s="71">
        <v>157.38399999999999</v>
      </c>
      <c r="AU6" s="64">
        <v>62.4</v>
      </c>
      <c r="AV6" s="69">
        <v>100.631</v>
      </c>
      <c r="AW6" s="70">
        <v>27.38</v>
      </c>
      <c r="AX6" s="71">
        <v>63.28</v>
      </c>
      <c r="AY6" s="69">
        <v>96.570999999999998</v>
      </c>
      <c r="AZ6" s="71">
        <v>138.63300000000001</v>
      </c>
      <c r="BA6" s="65"/>
      <c r="BB6" s="64">
        <v>23</v>
      </c>
      <c r="BC6" s="70">
        <v>18.7</v>
      </c>
      <c r="BD6" s="70">
        <v>73.5</v>
      </c>
      <c r="BE6" s="72">
        <v>35.4</v>
      </c>
      <c r="BF6" s="73" t="s">
        <v>35</v>
      </c>
    </row>
    <row r="7" spans="1:58" ht="14.4" thickBot="1">
      <c r="A7" s="74" t="s">
        <v>36</v>
      </c>
      <c r="B7" s="75">
        <v>98.15</v>
      </c>
      <c r="C7" s="76">
        <v>122.5</v>
      </c>
      <c r="D7" s="77">
        <v>170.23</v>
      </c>
      <c r="E7" s="75">
        <v>193.96299999999999</v>
      </c>
      <c r="F7" s="76">
        <v>119.38</v>
      </c>
      <c r="G7" s="77"/>
      <c r="H7" s="75">
        <v>167.73</v>
      </c>
      <c r="I7" s="76">
        <v>23.59</v>
      </c>
      <c r="J7" s="77">
        <v>129.44999999999999</v>
      </c>
      <c r="K7" s="75">
        <v>186.02</v>
      </c>
      <c r="L7" s="76">
        <v>128.08000000000001</v>
      </c>
      <c r="M7" s="77">
        <v>61.95</v>
      </c>
      <c r="N7" s="75">
        <v>127.17</v>
      </c>
      <c r="O7" s="76">
        <v>60.02</v>
      </c>
      <c r="P7" s="77">
        <v>246.24</v>
      </c>
      <c r="Q7" s="75">
        <v>53.73</v>
      </c>
      <c r="R7" s="76">
        <v>156.19</v>
      </c>
      <c r="S7" s="77">
        <v>20.51</v>
      </c>
      <c r="T7" s="75">
        <v>191.13300000000001</v>
      </c>
      <c r="U7" s="76">
        <v>114.95</v>
      </c>
      <c r="V7" s="77">
        <v>130.78</v>
      </c>
      <c r="W7" s="75">
        <v>57.51</v>
      </c>
      <c r="X7" s="76">
        <v>146.58000000000001</v>
      </c>
      <c r="Y7" s="77">
        <v>96.02</v>
      </c>
      <c r="Z7" s="75">
        <v>100.85</v>
      </c>
      <c r="AA7" s="76">
        <v>116.85</v>
      </c>
      <c r="AB7" s="77">
        <v>23.55</v>
      </c>
      <c r="AC7" s="75">
        <v>16.850000000000001</v>
      </c>
      <c r="AD7" s="76">
        <v>170.23</v>
      </c>
      <c r="AE7" s="77">
        <v>243.04300000000001</v>
      </c>
      <c r="AF7" s="75">
        <v>98.35</v>
      </c>
      <c r="AG7" s="76">
        <v>108.58</v>
      </c>
      <c r="AH7" s="77">
        <v>131.12</v>
      </c>
      <c r="AI7" s="75">
        <v>108.09099999999999</v>
      </c>
      <c r="AJ7" s="76">
        <v>142.38</v>
      </c>
      <c r="AK7" s="77">
        <v>4.13</v>
      </c>
      <c r="AL7" s="75">
        <v>103</v>
      </c>
      <c r="AM7" s="76">
        <v>125.6</v>
      </c>
      <c r="AN7" s="77">
        <v>75.62</v>
      </c>
      <c r="AO7" s="75">
        <v>22.43</v>
      </c>
      <c r="AP7" s="76">
        <v>152.27000000000001</v>
      </c>
      <c r="AQ7" s="77">
        <v>87.05</v>
      </c>
      <c r="AR7" s="75">
        <v>138.69999999999999</v>
      </c>
      <c r="AS7" s="76">
        <v>33.03</v>
      </c>
      <c r="AT7" s="77">
        <v>246.14400000000001</v>
      </c>
      <c r="AU7" s="79">
        <v>86.4</v>
      </c>
      <c r="AV7" s="75">
        <v>109.37</v>
      </c>
      <c r="AW7" s="76">
        <v>117.25</v>
      </c>
      <c r="AX7" s="77">
        <v>56.75</v>
      </c>
      <c r="AY7" s="75">
        <v>105.31</v>
      </c>
      <c r="AZ7" s="77">
        <v>226.82300000000001</v>
      </c>
      <c r="BA7" s="65"/>
      <c r="BB7" s="79">
        <v>127</v>
      </c>
      <c r="BC7" s="76">
        <v>148.4</v>
      </c>
      <c r="BD7" s="76">
        <v>59.1</v>
      </c>
      <c r="BE7" s="80">
        <v>93.2</v>
      </c>
      <c r="BF7" s="81" t="s">
        <v>36</v>
      </c>
    </row>
    <row r="8" spans="1:58" ht="13.8">
      <c r="A8" s="60" t="s">
        <v>93</v>
      </c>
      <c r="B8" s="61">
        <v>80.2</v>
      </c>
      <c r="C8" s="62">
        <v>147.18100000000001</v>
      </c>
      <c r="D8" s="63">
        <v>7.39</v>
      </c>
      <c r="E8" s="61">
        <v>136.46299999999999</v>
      </c>
      <c r="F8" s="62">
        <v>44.03</v>
      </c>
      <c r="G8" s="63">
        <v>167.73</v>
      </c>
      <c r="H8" s="61"/>
      <c r="I8" s="62">
        <v>190.19</v>
      </c>
      <c r="J8" s="63">
        <v>72.73</v>
      </c>
      <c r="K8" s="61">
        <v>145.94200000000001</v>
      </c>
      <c r="L8" s="62">
        <v>152.761</v>
      </c>
      <c r="M8" s="63">
        <v>132.31</v>
      </c>
      <c r="N8" s="61">
        <v>49.69</v>
      </c>
      <c r="O8" s="62">
        <v>132.30000000000001</v>
      </c>
      <c r="P8" s="63">
        <v>85.99</v>
      </c>
      <c r="Q8" s="61">
        <v>126.93</v>
      </c>
      <c r="R8" s="62">
        <v>13.53</v>
      </c>
      <c r="S8" s="63">
        <v>184.2</v>
      </c>
      <c r="T8" s="61">
        <v>133.91300000000001</v>
      </c>
      <c r="U8" s="62">
        <v>139.631</v>
      </c>
      <c r="V8" s="63">
        <v>45.07</v>
      </c>
      <c r="W8" s="61">
        <v>121.49</v>
      </c>
      <c r="X8" s="62">
        <v>70.16</v>
      </c>
      <c r="Y8" s="63">
        <v>74.42</v>
      </c>
      <c r="Z8" s="61">
        <v>93.26</v>
      </c>
      <c r="AA8" s="62">
        <v>53.59</v>
      </c>
      <c r="AB8" s="63">
        <v>190.15</v>
      </c>
      <c r="AC8" s="61">
        <v>180.47</v>
      </c>
      <c r="AD8" s="62">
        <v>6.15</v>
      </c>
      <c r="AE8" s="63">
        <v>185.553</v>
      </c>
      <c r="AF8" s="61">
        <v>80</v>
      </c>
      <c r="AG8" s="62">
        <v>81.180000000000007</v>
      </c>
      <c r="AH8" s="63">
        <v>38.54</v>
      </c>
      <c r="AI8" s="61">
        <v>160.81100000000001</v>
      </c>
      <c r="AJ8" s="62">
        <v>53.34</v>
      </c>
      <c r="AK8" s="63">
        <v>170.73</v>
      </c>
      <c r="AL8" s="61">
        <v>65.959999999999994</v>
      </c>
      <c r="AM8" s="62">
        <v>199.721</v>
      </c>
      <c r="AN8" s="63">
        <v>99.08</v>
      </c>
      <c r="AO8" s="61">
        <v>189.03</v>
      </c>
      <c r="AP8" s="62">
        <v>73.05</v>
      </c>
      <c r="AQ8" s="63">
        <v>84.66</v>
      </c>
      <c r="AR8" s="61">
        <v>35.47</v>
      </c>
      <c r="AS8" s="62">
        <v>199.63</v>
      </c>
      <c r="AT8" s="63">
        <v>187.864</v>
      </c>
      <c r="AU8" s="82">
        <v>93.8</v>
      </c>
      <c r="AV8" s="61">
        <v>134.05099999999999</v>
      </c>
      <c r="AW8" s="62">
        <v>53.96</v>
      </c>
      <c r="AX8" s="63">
        <v>111.96</v>
      </c>
      <c r="AY8" s="61">
        <v>129.99100000000001</v>
      </c>
      <c r="AZ8" s="63">
        <v>106.42</v>
      </c>
      <c r="BA8" s="65"/>
      <c r="BB8" s="66">
        <v>50</v>
      </c>
      <c r="BC8" s="62">
        <v>55.1</v>
      </c>
      <c r="BD8" s="62">
        <v>140.5</v>
      </c>
      <c r="BE8" s="67">
        <v>80.099999999999994</v>
      </c>
      <c r="BF8" s="83" t="s">
        <v>93</v>
      </c>
    </row>
    <row r="9" spans="1:58" ht="13.8">
      <c r="A9" s="68" t="s">
        <v>37</v>
      </c>
      <c r="B9" s="69">
        <v>117</v>
      </c>
      <c r="C9" s="70">
        <v>143</v>
      </c>
      <c r="D9" s="71">
        <v>188</v>
      </c>
      <c r="E9" s="69">
        <v>211</v>
      </c>
      <c r="F9" s="70">
        <v>140</v>
      </c>
      <c r="G9" s="71">
        <v>20</v>
      </c>
      <c r="H9" s="69">
        <v>185</v>
      </c>
      <c r="I9" s="70"/>
      <c r="J9" s="71">
        <v>147</v>
      </c>
      <c r="K9" s="69">
        <v>204</v>
      </c>
      <c r="L9" s="70">
        <v>149</v>
      </c>
      <c r="M9" s="71">
        <v>78.400000000000006</v>
      </c>
      <c r="N9" s="69">
        <v>145</v>
      </c>
      <c r="O9" s="70">
        <v>82.8</v>
      </c>
      <c r="P9" s="71">
        <v>263</v>
      </c>
      <c r="Q9" s="69">
        <v>71</v>
      </c>
      <c r="R9" s="70">
        <v>174</v>
      </c>
      <c r="S9" s="71">
        <v>22</v>
      </c>
      <c r="T9" s="69">
        <v>208</v>
      </c>
      <c r="U9" s="70">
        <v>137</v>
      </c>
      <c r="V9" s="98">
        <v>147</v>
      </c>
      <c r="W9" s="99">
        <v>77.400000000000006</v>
      </c>
      <c r="X9" s="70">
        <v>162</v>
      </c>
      <c r="Y9" s="71">
        <v>118</v>
      </c>
      <c r="Z9" s="69">
        <v>124</v>
      </c>
      <c r="AA9" s="70">
        <v>135</v>
      </c>
      <c r="AB9" s="71">
        <v>4</v>
      </c>
      <c r="AC9" s="69">
        <v>22</v>
      </c>
      <c r="AD9" s="70">
        <v>188</v>
      </c>
      <c r="AE9" s="71">
        <v>261</v>
      </c>
      <c r="AF9" s="69">
        <v>117</v>
      </c>
      <c r="AG9" s="70">
        <v>131</v>
      </c>
      <c r="AH9" s="71">
        <v>148</v>
      </c>
      <c r="AI9" s="69">
        <v>119</v>
      </c>
      <c r="AJ9" s="70">
        <v>159</v>
      </c>
      <c r="AK9" s="71">
        <v>16</v>
      </c>
      <c r="AL9" s="69">
        <v>122</v>
      </c>
      <c r="AM9" s="70">
        <v>97.1</v>
      </c>
      <c r="AN9" s="71">
        <v>94</v>
      </c>
      <c r="AO9" s="69">
        <v>3.6</v>
      </c>
      <c r="AP9" s="70">
        <v>170</v>
      </c>
      <c r="AQ9" s="71">
        <v>111</v>
      </c>
      <c r="AR9" s="69">
        <v>156</v>
      </c>
      <c r="AS9" s="70">
        <v>16</v>
      </c>
      <c r="AT9" s="71">
        <v>263</v>
      </c>
      <c r="AU9" s="64">
        <v>106</v>
      </c>
      <c r="AV9" s="69">
        <v>132</v>
      </c>
      <c r="AW9" s="70">
        <v>135</v>
      </c>
      <c r="AX9" s="71">
        <v>74</v>
      </c>
      <c r="AY9" s="69">
        <v>127</v>
      </c>
      <c r="AZ9" s="71">
        <v>244</v>
      </c>
      <c r="BA9" s="65"/>
      <c r="BB9" s="64">
        <v>145</v>
      </c>
      <c r="BC9" s="70">
        <v>147</v>
      </c>
      <c r="BD9" s="70">
        <v>78</v>
      </c>
      <c r="BE9" s="72">
        <v>112</v>
      </c>
      <c r="BF9" s="73" t="s">
        <v>37</v>
      </c>
    </row>
    <row r="10" spans="1:58" ht="14.4" thickBot="1">
      <c r="A10" s="74" t="s">
        <v>38</v>
      </c>
      <c r="B10" s="75">
        <v>41.92</v>
      </c>
      <c r="C10" s="76">
        <v>108.901</v>
      </c>
      <c r="D10" s="77">
        <v>75.23</v>
      </c>
      <c r="E10" s="75">
        <v>68.423000000000002</v>
      </c>
      <c r="F10" s="76">
        <v>42.25</v>
      </c>
      <c r="G10" s="77">
        <v>129.44999999999999</v>
      </c>
      <c r="H10" s="75">
        <v>72.73</v>
      </c>
      <c r="I10" s="76">
        <v>151.91</v>
      </c>
      <c r="J10" s="77"/>
      <c r="K10" s="75">
        <v>78.352000000000004</v>
      </c>
      <c r="L10" s="76">
        <v>114.48099999999999</v>
      </c>
      <c r="M10" s="77">
        <v>94.03</v>
      </c>
      <c r="N10" s="75">
        <v>21.19</v>
      </c>
      <c r="O10" s="76">
        <v>94.02</v>
      </c>
      <c r="P10" s="77">
        <v>151.24</v>
      </c>
      <c r="Q10" s="75">
        <v>88.65</v>
      </c>
      <c r="R10" s="76">
        <v>61.19</v>
      </c>
      <c r="S10" s="77">
        <v>145.91999999999999</v>
      </c>
      <c r="T10" s="75">
        <v>65.593000000000004</v>
      </c>
      <c r="U10" s="76">
        <v>101.351</v>
      </c>
      <c r="V10" s="77">
        <v>35.78</v>
      </c>
      <c r="W10" s="75">
        <v>83.21</v>
      </c>
      <c r="X10" s="76">
        <v>17.670000000000002</v>
      </c>
      <c r="Y10" s="77">
        <v>36.14</v>
      </c>
      <c r="Z10" s="75">
        <v>54.98</v>
      </c>
      <c r="AA10" s="76">
        <v>35.020000000000003</v>
      </c>
      <c r="AB10" s="77">
        <v>151.87</v>
      </c>
      <c r="AC10" s="75">
        <v>142.19</v>
      </c>
      <c r="AD10" s="76">
        <v>58.68</v>
      </c>
      <c r="AE10" s="77">
        <v>117.503</v>
      </c>
      <c r="AF10" s="75">
        <v>41.72</v>
      </c>
      <c r="AG10" s="76">
        <v>36.06</v>
      </c>
      <c r="AH10" s="77">
        <v>36.119999999999997</v>
      </c>
      <c r="AI10" s="75">
        <v>122.53100000000001</v>
      </c>
      <c r="AJ10" s="76">
        <v>16.39</v>
      </c>
      <c r="AK10" s="77">
        <v>132.44999999999999</v>
      </c>
      <c r="AL10" s="75">
        <v>30.47</v>
      </c>
      <c r="AM10" s="76">
        <v>161.441</v>
      </c>
      <c r="AN10" s="77">
        <v>60.8</v>
      </c>
      <c r="AO10" s="75">
        <v>150.75</v>
      </c>
      <c r="AP10" s="76">
        <v>23.38</v>
      </c>
      <c r="AQ10" s="77">
        <v>46.38</v>
      </c>
      <c r="AR10" s="75">
        <v>43.7</v>
      </c>
      <c r="AS10" s="76">
        <v>161.35</v>
      </c>
      <c r="AT10" s="77">
        <v>120.604</v>
      </c>
      <c r="AU10" s="79">
        <v>55.4</v>
      </c>
      <c r="AV10" s="75">
        <v>95.771000000000001</v>
      </c>
      <c r="AW10" s="76">
        <v>20.05</v>
      </c>
      <c r="AX10" s="77">
        <v>73.680000000000007</v>
      </c>
      <c r="AY10" s="75">
        <v>91.710999999999999</v>
      </c>
      <c r="AZ10" s="77">
        <v>101.283</v>
      </c>
      <c r="BA10" s="65"/>
      <c r="BB10" s="79">
        <v>21</v>
      </c>
      <c r="BC10" s="76">
        <v>26.6</v>
      </c>
      <c r="BD10" s="76">
        <v>87.7</v>
      </c>
      <c r="BE10" s="80">
        <v>43.8</v>
      </c>
      <c r="BF10" s="81" t="s">
        <v>38</v>
      </c>
    </row>
    <row r="11" spans="1:58" ht="13.8">
      <c r="A11" s="60" t="s">
        <v>39</v>
      </c>
      <c r="B11" s="61">
        <v>91.8</v>
      </c>
      <c r="C11" s="62">
        <v>139.24</v>
      </c>
      <c r="D11" s="63">
        <v>148.44200000000001</v>
      </c>
      <c r="E11" s="61">
        <v>41.07</v>
      </c>
      <c r="F11" s="62">
        <v>115.462</v>
      </c>
      <c r="G11" s="63">
        <v>186.02</v>
      </c>
      <c r="H11" s="61">
        <v>145.94200000000001</v>
      </c>
      <c r="I11" s="62">
        <v>208.48</v>
      </c>
      <c r="J11" s="63">
        <v>78.352000000000004</v>
      </c>
      <c r="K11" s="61"/>
      <c r="L11" s="62">
        <v>136.34</v>
      </c>
      <c r="M11" s="63">
        <v>150.6</v>
      </c>
      <c r="N11" s="61">
        <v>94.402000000000001</v>
      </c>
      <c r="O11" s="62">
        <v>150.59</v>
      </c>
      <c r="P11" s="63">
        <v>191.42099999999999</v>
      </c>
      <c r="Q11" s="61">
        <v>145.22</v>
      </c>
      <c r="R11" s="62">
        <v>134.40199999999999</v>
      </c>
      <c r="S11" s="63">
        <v>202.49</v>
      </c>
      <c r="T11" s="61">
        <v>38.14</v>
      </c>
      <c r="U11" s="62">
        <v>130.16</v>
      </c>
      <c r="V11" s="63">
        <v>108.992</v>
      </c>
      <c r="W11" s="61">
        <v>139.78</v>
      </c>
      <c r="X11" s="62">
        <v>78.912000000000006</v>
      </c>
      <c r="Y11" s="63">
        <v>92.03</v>
      </c>
      <c r="Z11" s="61">
        <v>103.86</v>
      </c>
      <c r="AA11" s="62">
        <v>108.232</v>
      </c>
      <c r="AB11" s="63">
        <v>208.44</v>
      </c>
      <c r="AC11" s="61">
        <v>198.76</v>
      </c>
      <c r="AD11" s="62">
        <v>148.44200000000001</v>
      </c>
      <c r="AE11" s="63">
        <v>90.15</v>
      </c>
      <c r="AF11" s="61">
        <v>92</v>
      </c>
      <c r="AG11" s="62">
        <v>78.23</v>
      </c>
      <c r="AH11" s="63">
        <v>109.33199999999999</v>
      </c>
      <c r="AI11" s="61">
        <v>161.85</v>
      </c>
      <c r="AJ11" s="62">
        <v>94.861000000000004</v>
      </c>
      <c r="AK11" s="63">
        <v>189.02</v>
      </c>
      <c r="AL11" s="61">
        <v>94.9</v>
      </c>
      <c r="AM11" s="62">
        <v>200.76</v>
      </c>
      <c r="AN11" s="63">
        <v>117.37</v>
      </c>
      <c r="AO11" s="61">
        <v>207.32</v>
      </c>
      <c r="AP11" s="62">
        <v>71.430999999999997</v>
      </c>
      <c r="AQ11" s="63">
        <v>102.95</v>
      </c>
      <c r="AR11" s="61">
        <v>116.91200000000001</v>
      </c>
      <c r="AS11" s="62">
        <v>217.92</v>
      </c>
      <c r="AT11" s="63">
        <v>93.251000000000005</v>
      </c>
      <c r="AU11" s="82">
        <v>130</v>
      </c>
      <c r="AV11" s="61">
        <v>130.41</v>
      </c>
      <c r="AW11" s="62">
        <v>94.311999999999998</v>
      </c>
      <c r="AX11" s="63">
        <v>130.25</v>
      </c>
      <c r="AY11" s="61">
        <v>114.27</v>
      </c>
      <c r="AZ11" s="63">
        <v>73.930000000000007</v>
      </c>
      <c r="BA11" s="65"/>
      <c r="BB11" s="66">
        <v>94</v>
      </c>
      <c r="BC11" s="62">
        <v>107.2</v>
      </c>
      <c r="BD11" s="62">
        <v>140.4</v>
      </c>
      <c r="BE11" s="67">
        <v>126</v>
      </c>
      <c r="BF11" s="83" t="s">
        <v>39</v>
      </c>
    </row>
    <row r="12" spans="1:58" ht="13.8">
      <c r="A12" s="68" t="s">
        <v>40</v>
      </c>
      <c r="B12" s="69">
        <v>75.641000000000005</v>
      </c>
      <c r="C12" s="70">
        <v>15.99</v>
      </c>
      <c r="D12" s="71">
        <v>155.261</v>
      </c>
      <c r="E12" s="69">
        <v>178.994</v>
      </c>
      <c r="F12" s="70">
        <v>119.34099999999999</v>
      </c>
      <c r="G12" s="71">
        <v>128.08000000000001</v>
      </c>
      <c r="H12" s="69">
        <v>152.761</v>
      </c>
      <c r="I12" s="70">
        <v>151.1</v>
      </c>
      <c r="J12" s="71">
        <v>114.48099999999999</v>
      </c>
      <c r="K12" s="69">
        <v>136.34</v>
      </c>
      <c r="L12" s="70"/>
      <c r="M12" s="71">
        <v>76.66</v>
      </c>
      <c r="N12" s="69">
        <v>112.20099999999999</v>
      </c>
      <c r="O12" s="70">
        <v>71.010000000000005</v>
      </c>
      <c r="P12" s="71">
        <v>328.43099999999998</v>
      </c>
      <c r="Q12" s="69">
        <v>73.47</v>
      </c>
      <c r="R12" s="70">
        <v>141.221</v>
      </c>
      <c r="S12" s="71">
        <v>145.66</v>
      </c>
      <c r="T12" s="69">
        <v>176.16399999999999</v>
      </c>
      <c r="U12" s="70">
        <v>17.420000000000002</v>
      </c>
      <c r="V12" s="71">
        <v>115.81100000000001</v>
      </c>
      <c r="W12" s="69">
        <v>68.790000000000006</v>
      </c>
      <c r="X12" s="70">
        <v>131.61099999999999</v>
      </c>
      <c r="Y12" s="71">
        <v>92.600999999999999</v>
      </c>
      <c r="Z12" s="69">
        <v>77.100999999999999</v>
      </c>
      <c r="AA12" s="70">
        <v>116.03100000000001</v>
      </c>
      <c r="AB12" s="71">
        <v>151.06</v>
      </c>
      <c r="AC12" s="69">
        <v>142</v>
      </c>
      <c r="AD12" s="70">
        <v>155.261</v>
      </c>
      <c r="AE12" s="71">
        <v>228.07400000000001</v>
      </c>
      <c r="AF12" s="69">
        <v>75.840999999999994</v>
      </c>
      <c r="AG12" s="70">
        <v>87.730999999999995</v>
      </c>
      <c r="AH12" s="71">
        <v>116.151</v>
      </c>
      <c r="AI12" s="69">
        <v>51.81</v>
      </c>
      <c r="AJ12" s="70">
        <v>127.411</v>
      </c>
      <c r="AK12" s="71">
        <v>131.93</v>
      </c>
      <c r="AL12" s="69">
        <v>102.961</v>
      </c>
      <c r="AM12" s="70">
        <v>91.5</v>
      </c>
      <c r="AN12" s="71">
        <v>91.411000000000001</v>
      </c>
      <c r="AO12" s="69">
        <v>149.93</v>
      </c>
      <c r="AP12" s="70">
        <v>137.30099999999999</v>
      </c>
      <c r="AQ12" s="71">
        <v>85.320999999999998</v>
      </c>
      <c r="AR12" s="69">
        <v>123.73099999999999</v>
      </c>
      <c r="AS12" s="70">
        <v>160.47999999999999</v>
      </c>
      <c r="AT12" s="71">
        <v>231.17500000000001</v>
      </c>
      <c r="AU12" s="64">
        <v>62.4</v>
      </c>
      <c r="AV12" s="69">
        <v>20.91</v>
      </c>
      <c r="AW12" s="70">
        <v>102.28100000000001</v>
      </c>
      <c r="AX12" s="71">
        <v>72.650000000000006</v>
      </c>
      <c r="AY12" s="69">
        <v>29.86</v>
      </c>
      <c r="AZ12" s="71">
        <v>211.85400000000001</v>
      </c>
      <c r="BA12" s="65"/>
      <c r="BB12" s="64">
        <v>112</v>
      </c>
      <c r="BC12" s="70">
        <v>126.1</v>
      </c>
      <c r="BD12" s="70">
        <v>69.3</v>
      </c>
      <c r="BE12" s="72">
        <v>91.6</v>
      </c>
      <c r="BF12" s="73" t="s">
        <v>40</v>
      </c>
    </row>
    <row r="13" spans="1:58" ht="14.4" thickBot="1">
      <c r="A13" s="74" t="s">
        <v>41</v>
      </c>
      <c r="B13" s="75">
        <v>62.73</v>
      </c>
      <c r="C13" s="76">
        <v>71.08</v>
      </c>
      <c r="D13" s="77">
        <v>134.81</v>
      </c>
      <c r="E13" s="75">
        <v>158.54300000000001</v>
      </c>
      <c r="F13" s="76">
        <v>84.19</v>
      </c>
      <c r="G13" s="77">
        <v>61.95</v>
      </c>
      <c r="H13" s="75">
        <v>132.31</v>
      </c>
      <c r="I13" s="76">
        <v>65.680000000000007</v>
      </c>
      <c r="J13" s="77">
        <v>94.03</v>
      </c>
      <c r="K13" s="75">
        <v>150.6</v>
      </c>
      <c r="L13" s="76">
        <v>76.66</v>
      </c>
      <c r="M13" s="77"/>
      <c r="N13" s="75">
        <v>91.75</v>
      </c>
      <c r="O13" s="76">
        <v>6.31</v>
      </c>
      <c r="P13" s="77">
        <v>210.82</v>
      </c>
      <c r="Q13" s="75">
        <v>8.41</v>
      </c>
      <c r="R13" s="76">
        <v>120.77</v>
      </c>
      <c r="S13" s="77">
        <v>79.53</v>
      </c>
      <c r="T13" s="75">
        <v>155.71299999999999</v>
      </c>
      <c r="U13" s="76">
        <v>62.09</v>
      </c>
      <c r="V13" s="77">
        <v>95.36</v>
      </c>
      <c r="W13" s="75">
        <v>12.45</v>
      </c>
      <c r="X13" s="76">
        <v>111.16</v>
      </c>
      <c r="Y13" s="77">
        <v>60.6</v>
      </c>
      <c r="Z13" s="75">
        <v>65.430000000000007</v>
      </c>
      <c r="AA13" s="76">
        <v>81.66</v>
      </c>
      <c r="AB13" s="77">
        <v>66.27</v>
      </c>
      <c r="AC13" s="75">
        <v>75.87</v>
      </c>
      <c r="AD13" s="76">
        <v>134.81</v>
      </c>
      <c r="AE13" s="77">
        <v>207.62299999999999</v>
      </c>
      <c r="AF13" s="75">
        <v>62.93</v>
      </c>
      <c r="AG13" s="76">
        <v>73.16</v>
      </c>
      <c r="AH13" s="77">
        <v>95.7</v>
      </c>
      <c r="AI13" s="75">
        <v>45.901000000000003</v>
      </c>
      <c r="AJ13" s="76">
        <v>106.96</v>
      </c>
      <c r="AK13" s="77">
        <v>65.8</v>
      </c>
      <c r="AL13" s="75">
        <v>67.81</v>
      </c>
      <c r="AM13" s="76">
        <v>67.599999999999994</v>
      </c>
      <c r="AN13" s="77">
        <v>40.799999999999997</v>
      </c>
      <c r="AO13" s="75">
        <v>74.77</v>
      </c>
      <c r="AP13" s="76">
        <v>116.85</v>
      </c>
      <c r="AQ13" s="77">
        <v>53.32</v>
      </c>
      <c r="AR13" s="75">
        <v>103.28</v>
      </c>
      <c r="AS13" s="76">
        <v>85.32</v>
      </c>
      <c r="AT13" s="77">
        <v>210.72399999999999</v>
      </c>
      <c r="AU13" s="79">
        <v>53.9</v>
      </c>
      <c r="AV13" s="75">
        <v>58.28</v>
      </c>
      <c r="AW13" s="76">
        <v>81.83</v>
      </c>
      <c r="AX13" s="77">
        <v>24.16</v>
      </c>
      <c r="AY13" s="75">
        <v>56.86</v>
      </c>
      <c r="AZ13" s="77">
        <v>191.40299999999999</v>
      </c>
      <c r="BA13" s="65"/>
      <c r="BB13" s="79">
        <v>92</v>
      </c>
      <c r="BC13" s="76">
        <v>113</v>
      </c>
      <c r="BD13" s="76">
        <v>11.2</v>
      </c>
      <c r="BE13" s="80">
        <v>60.5</v>
      </c>
      <c r="BF13" s="81" t="s">
        <v>41</v>
      </c>
    </row>
    <row r="14" spans="1:58" ht="13.8">
      <c r="A14" s="60" t="s">
        <v>42</v>
      </c>
      <c r="B14" s="61">
        <v>39.64</v>
      </c>
      <c r="C14" s="62">
        <v>106.621</v>
      </c>
      <c r="D14" s="63">
        <v>52.19</v>
      </c>
      <c r="E14" s="61">
        <v>84.923000000000002</v>
      </c>
      <c r="F14" s="62">
        <v>23.07</v>
      </c>
      <c r="G14" s="63">
        <v>127.17</v>
      </c>
      <c r="H14" s="61">
        <v>49.69</v>
      </c>
      <c r="I14" s="62">
        <v>149.63</v>
      </c>
      <c r="J14" s="63">
        <v>21.19</v>
      </c>
      <c r="K14" s="61">
        <v>94.402000000000001</v>
      </c>
      <c r="L14" s="62">
        <v>112.20099999999999</v>
      </c>
      <c r="M14" s="63">
        <v>91.75</v>
      </c>
      <c r="N14" s="61"/>
      <c r="O14" s="62">
        <v>91.74</v>
      </c>
      <c r="P14" s="63">
        <v>128.19999999999999</v>
      </c>
      <c r="Q14" s="61">
        <v>86.37</v>
      </c>
      <c r="R14" s="62">
        <v>38.15</v>
      </c>
      <c r="S14" s="63">
        <v>143.63999999999999</v>
      </c>
      <c r="T14" s="61">
        <v>82.373000000000005</v>
      </c>
      <c r="U14" s="62">
        <v>99.070999999999998</v>
      </c>
      <c r="V14" s="63">
        <v>5.47</v>
      </c>
      <c r="W14" s="61">
        <v>80.930000000000007</v>
      </c>
      <c r="X14" s="62">
        <v>32.68</v>
      </c>
      <c r="Y14" s="63">
        <v>33.86</v>
      </c>
      <c r="Z14" s="61">
        <v>52.7</v>
      </c>
      <c r="AA14" s="62">
        <v>16.760000000000002</v>
      </c>
      <c r="AB14" s="63">
        <v>149.59</v>
      </c>
      <c r="AC14" s="61">
        <v>139.91</v>
      </c>
      <c r="AD14" s="62">
        <v>52.19</v>
      </c>
      <c r="AE14" s="63">
        <v>134.01300000000001</v>
      </c>
      <c r="AF14" s="61">
        <v>39.44</v>
      </c>
      <c r="AG14" s="62">
        <v>40.619999999999997</v>
      </c>
      <c r="AH14" s="63">
        <v>13.05</v>
      </c>
      <c r="AI14" s="61">
        <v>120.251</v>
      </c>
      <c r="AJ14" s="62">
        <v>16.46</v>
      </c>
      <c r="AK14" s="63">
        <v>130.16999999999999</v>
      </c>
      <c r="AL14" s="61">
        <v>25.39</v>
      </c>
      <c r="AM14" s="62">
        <v>159.161</v>
      </c>
      <c r="AN14" s="63">
        <v>58.52</v>
      </c>
      <c r="AO14" s="61">
        <v>148.47</v>
      </c>
      <c r="AP14" s="62">
        <v>35.57</v>
      </c>
      <c r="AQ14" s="63">
        <v>44.1</v>
      </c>
      <c r="AR14" s="61">
        <v>14.29</v>
      </c>
      <c r="AS14" s="62">
        <v>159.07</v>
      </c>
      <c r="AT14" s="63">
        <v>136.32400000000001</v>
      </c>
      <c r="AU14" s="82">
        <v>53.4</v>
      </c>
      <c r="AV14" s="61">
        <v>93.491</v>
      </c>
      <c r="AW14" s="62">
        <v>13.4</v>
      </c>
      <c r="AX14" s="63">
        <v>71.400000000000006</v>
      </c>
      <c r="AY14" s="61">
        <v>89.430999999999997</v>
      </c>
      <c r="AZ14" s="63">
        <v>117.93300000000001</v>
      </c>
      <c r="BA14" s="65"/>
      <c r="BB14" s="66">
        <v>0</v>
      </c>
      <c r="BC14" s="62">
        <v>5.4</v>
      </c>
      <c r="BD14" s="62">
        <v>89.9</v>
      </c>
      <c r="BE14" s="67">
        <v>39.6</v>
      </c>
      <c r="BF14" s="83" t="s">
        <v>42</v>
      </c>
    </row>
    <row r="15" spans="1:58" ht="13.8">
      <c r="A15" s="68" t="s">
        <v>43</v>
      </c>
      <c r="B15" s="69">
        <v>62.72</v>
      </c>
      <c r="C15" s="70">
        <v>65.430000000000007</v>
      </c>
      <c r="D15" s="71">
        <v>134.80000000000001</v>
      </c>
      <c r="E15" s="69">
        <v>158.53299999999999</v>
      </c>
      <c r="F15" s="70">
        <v>84.18</v>
      </c>
      <c r="G15" s="71">
        <v>60.02</v>
      </c>
      <c r="H15" s="69">
        <v>132.30000000000001</v>
      </c>
      <c r="I15" s="70">
        <v>68.53</v>
      </c>
      <c r="J15" s="71">
        <v>94.02</v>
      </c>
      <c r="K15" s="69">
        <v>150.59</v>
      </c>
      <c r="L15" s="70">
        <v>71.010000000000005</v>
      </c>
      <c r="M15" s="71">
        <v>6.31</v>
      </c>
      <c r="N15" s="69">
        <v>91.74</v>
      </c>
      <c r="O15" s="70"/>
      <c r="P15" s="71">
        <v>210.81</v>
      </c>
      <c r="Q15" s="69">
        <v>7.25</v>
      </c>
      <c r="R15" s="70">
        <v>120.76</v>
      </c>
      <c r="S15" s="71">
        <v>77.41</v>
      </c>
      <c r="T15" s="69">
        <v>155.703</v>
      </c>
      <c r="U15" s="70">
        <v>56.44</v>
      </c>
      <c r="V15" s="71">
        <v>95.35</v>
      </c>
      <c r="W15" s="69">
        <v>4.6100000000000003</v>
      </c>
      <c r="X15" s="70">
        <v>111.15</v>
      </c>
      <c r="Y15" s="71">
        <v>60.59</v>
      </c>
      <c r="Z15" s="69">
        <v>65.42</v>
      </c>
      <c r="AA15" s="70">
        <v>81.650000000000006</v>
      </c>
      <c r="AB15" s="71">
        <v>69.12</v>
      </c>
      <c r="AC15" s="69">
        <v>73.75</v>
      </c>
      <c r="AD15" s="70">
        <v>134.80000000000001</v>
      </c>
      <c r="AE15" s="71">
        <v>207.613</v>
      </c>
      <c r="AF15" s="69">
        <v>62.92</v>
      </c>
      <c r="AG15" s="70">
        <v>73.150000000000006</v>
      </c>
      <c r="AH15" s="71">
        <v>95.69</v>
      </c>
      <c r="AI15" s="69">
        <v>40.250999999999998</v>
      </c>
      <c r="AJ15" s="70">
        <v>106.95</v>
      </c>
      <c r="AK15" s="71">
        <v>63.68</v>
      </c>
      <c r="AL15" s="69">
        <v>67.8</v>
      </c>
      <c r="AM15" s="70">
        <v>63.71</v>
      </c>
      <c r="AN15" s="71">
        <v>40.79</v>
      </c>
      <c r="AO15" s="69">
        <v>77.62</v>
      </c>
      <c r="AP15" s="70">
        <v>116.84</v>
      </c>
      <c r="AQ15" s="71">
        <v>52.82</v>
      </c>
      <c r="AR15" s="69">
        <v>103.27</v>
      </c>
      <c r="AS15" s="70">
        <v>88.17</v>
      </c>
      <c r="AT15" s="71">
        <v>210.714</v>
      </c>
      <c r="AU15" s="64">
        <v>45.5</v>
      </c>
      <c r="AV15" s="69">
        <v>52.63</v>
      </c>
      <c r="AW15" s="70">
        <v>81.819999999999993</v>
      </c>
      <c r="AX15" s="71">
        <v>19.91</v>
      </c>
      <c r="AY15" s="69">
        <v>50.35</v>
      </c>
      <c r="AZ15" s="71">
        <v>191.393</v>
      </c>
      <c r="BA15" s="65"/>
      <c r="BB15" s="64">
        <v>92</v>
      </c>
      <c r="BC15" s="70">
        <v>107.2</v>
      </c>
      <c r="BD15" s="70">
        <v>4.7</v>
      </c>
      <c r="BE15" s="72">
        <v>51.9</v>
      </c>
      <c r="BF15" s="73" t="s">
        <v>43</v>
      </c>
    </row>
    <row r="16" spans="1:58" ht="14.4" thickBot="1">
      <c r="A16" s="74" t="s">
        <v>44</v>
      </c>
      <c r="B16" s="75">
        <v>158.71</v>
      </c>
      <c r="C16" s="76">
        <v>364.72300000000001</v>
      </c>
      <c r="D16" s="77">
        <v>77.900000000000006</v>
      </c>
      <c r="E16" s="75">
        <v>158.9</v>
      </c>
      <c r="F16" s="76">
        <v>122.54</v>
      </c>
      <c r="G16" s="77">
        <v>246.24</v>
      </c>
      <c r="H16" s="75">
        <v>85.99</v>
      </c>
      <c r="I16" s="76">
        <v>268.7</v>
      </c>
      <c r="J16" s="77">
        <v>151.24</v>
      </c>
      <c r="K16" s="75">
        <v>191.42099999999999</v>
      </c>
      <c r="L16" s="76">
        <v>328.43099999999998</v>
      </c>
      <c r="M16" s="77">
        <v>210.82</v>
      </c>
      <c r="N16" s="75">
        <v>128.19999999999999</v>
      </c>
      <c r="O16" s="76">
        <v>210.81</v>
      </c>
      <c r="P16" s="77"/>
      <c r="Q16" s="75">
        <v>205.44</v>
      </c>
      <c r="R16" s="76">
        <v>92.04</v>
      </c>
      <c r="S16" s="77">
        <v>262.70999999999998</v>
      </c>
      <c r="T16" s="75">
        <v>162.53</v>
      </c>
      <c r="U16" s="76">
        <v>218.14099999999999</v>
      </c>
      <c r="V16" s="77">
        <v>123.58</v>
      </c>
      <c r="W16" s="75">
        <v>200</v>
      </c>
      <c r="X16" s="76">
        <v>117.39</v>
      </c>
      <c r="Y16" s="77">
        <v>152.93</v>
      </c>
      <c r="Z16" s="75">
        <v>171.77</v>
      </c>
      <c r="AA16" s="76">
        <v>132.1</v>
      </c>
      <c r="AB16" s="77">
        <v>268.66000000000003</v>
      </c>
      <c r="AC16" s="75">
        <v>258.98</v>
      </c>
      <c r="AD16" s="76">
        <v>88.49</v>
      </c>
      <c r="AE16" s="77">
        <v>194.76</v>
      </c>
      <c r="AF16" s="75">
        <v>158.51</v>
      </c>
      <c r="AG16" s="76">
        <v>159.69</v>
      </c>
      <c r="AH16" s="77">
        <v>117.05</v>
      </c>
      <c r="AI16" s="75">
        <v>239.321</v>
      </c>
      <c r="AJ16" s="76">
        <v>117.5</v>
      </c>
      <c r="AK16" s="77">
        <v>249.24</v>
      </c>
      <c r="AL16" s="75">
        <v>144.47</v>
      </c>
      <c r="AM16" s="76">
        <v>278.23099999999999</v>
      </c>
      <c r="AN16" s="77">
        <v>177.59</v>
      </c>
      <c r="AO16" s="75">
        <v>267.54000000000002</v>
      </c>
      <c r="AP16" s="76">
        <v>120.37</v>
      </c>
      <c r="AQ16" s="77">
        <v>163.16999999999999</v>
      </c>
      <c r="AR16" s="75">
        <v>113.98</v>
      </c>
      <c r="AS16" s="76">
        <v>278.14</v>
      </c>
      <c r="AT16" s="77">
        <v>184.9</v>
      </c>
      <c r="AU16" s="79">
        <v>172</v>
      </c>
      <c r="AV16" s="75">
        <v>212.56100000000001</v>
      </c>
      <c r="AW16" s="76">
        <v>132.47</v>
      </c>
      <c r="AX16" s="77">
        <v>190.47</v>
      </c>
      <c r="AY16" s="75">
        <v>208.501</v>
      </c>
      <c r="AZ16" s="77">
        <v>129.19999999999999</v>
      </c>
      <c r="BA16" s="65"/>
      <c r="BB16" s="79">
        <v>128</v>
      </c>
      <c r="BC16" s="76">
        <v>123.6</v>
      </c>
      <c r="BD16" s="76">
        <v>209</v>
      </c>
      <c r="BE16" s="80">
        <v>162</v>
      </c>
      <c r="BF16" s="81" t="s">
        <v>44</v>
      </c>
    </row>
    <row r="17" spans="1:58" ht="13.8">
      <c r="A17" s="60" t="s">
        <v>45</v>
      </c>
      <c r="B17" s="61">
        <v>57.35</v>
      </c>
      <c r="C17" s="62">
        <v>67.89</v>
      </c>
      <c r="D17" s="63">
        <v>129.43</v>
      </c>
      <c r="E17" s="61">
        <v>153.16300000000001</v>
      </c>
      <c r="F17" s="62">
        <v>78.81</v>
      </c>
      <c r="G17" s="63">
        <v>53.73</v>
      </c>
      <c r="H17" s="61">
        <v>126.93</v>
      </c>
      <c r="I17" s="62">
        <v>66.290000000000006</v>
      </c>
      <c r="J17" s="63">
        <v>88.65</v>
      </c>
      <c r="K17" s="61">
        <v>145.22</v>
      </c>
      <c r="L17" s="62">
        <v>73.47</v>
      </c>
      <c r="M17" s="63">
        <v>8.41</v>
      </c>
      <c r="N17" s="61">
        <v>86.37</v>
      </c>
      <c r="O17" s="62">
        <v>7.25</v>
      </c>
      <c r="P17" s="63">
        <v>205.44</v>
      </c>
      <c r="Q17" s="61"/>
      <c r="R17" s="62">
        <v>115.39</v>
      </c>
      <c r="S17" s="63">
        <v>71.31</v>
      </c>
      <c r="T17" s="61">
        <v>150.333</v>
      </c>
      <c r="U17" s="62">
        <v>60.34</v>
      </c>
      <c r="V17" s="63">
        <v>89.98</v>
      </c>
      <c r="W17" s="61">
        <v>7.07</v>
      </c>
      <c r="X17" s="62">
        <v>105.78</v>
      </c>
      <c r="Y17" s="63">
        <v>55.22</v>
      </c>
      <c r="Z17" s="61">
        <v>60.05</v>
      </c>
      <c r="AA17" s="62">
        <v>76.28</v>
      </c>
      <c r="AB17" s="63">
        <v>76.709999999999994</v>
      </c>
      <c r="AC17" s="61">
        <v>67.650000000000006</v>
      </c>
      <c r="AD17" s="62">
        <v>129.43</v>
      </c>
      <c r="AE17" s="63">
        <v>202.24299999999999</v>
      </c>
      <c r="AF17" s="61">
        <v>57.55</v>
      </c>
      <c r="AG17" s="62">
        <v>67.78</v>
      </c>
      <c r="AH17" s="63">
        <v>90.32</v>
      </c>
      <c r="AI17" s="61">
        <v>45.841000000000001</v>
      </c>
      <c r="AJ17" s="62">
        <v>101.58</v>
      </c>
      <c r="AK17" s="63">
        <v>57.58</v>
      </c>
      <c r="AL17" s="61">
        <v>62.43</v>
      </c>
      <c r="AM17" s="62">
        <v>68.709999999999994</v>
      </c>
      <c r="AN17" s="63">
        <v>35.42</v>
      </c>
      <c r="AO17" s="61">
        <v>75.58</v>
      </c>
      <c r="AP17" s="62">
        <v>111.47</v>
      </c>
      <c r="AQ17" s="63">
        <v>47.94</v>
      </c>
      <c r="AR17" s="61">
        <v>97.9</v>
      </c>
      <c r="AS17" s="62">
        <v>86.13</v>
      </c>
      <c r="AT17" s="63">
        <v>205.34399999999999</v>
      </c>
      <c r="AU17" s="82">
        <v>48.4</v>
      </c>
      <c r="AV17" s="61">
        <v>48.73</v>
      </c>
      <c r="AW17" s="62">
        <v>76.45</v>
      </c>
      <c r="AX17" s="63">
        <v>18.78</v>
      </c>
      <c r="AY17" s="61">
        <v>50.7</v>
      </c>
      <c r="AZ17" s="63">
        <v>186.023</v>
      </c>
      <c r="BA17" s="65"/>
      <c r="BB17" s="66">
        <v>86</v>
      </c>
      <c r="BC17" s="62">
        <v>107.1</v>
      </c>
      <c r="BD17" s="62">
        <v>5.3</v>
      </c>
      <c r="BE17" s="67">
        <v>52.3</v>
      </c>
      <c r="BF17" s="83" t="s">
        <v>45</v>
      </c>
    </row>
    <row r="18" spans="1:58" ht="13.8">
      <c r="A18" s="68" t="s">
        <v>46</v>
      </c>
      <c r="B18" s="69">
        <v>68.66</v>
      </c>
      <c r="C18" s="70">
        <v>135.64099999999999</v>
      </c>
      <c r="D18" s="71">
        <v>16.03</v>
      </c>
      <c r="E18" s="69">
        <v>124.923</v>
      </c>
      <c r="F18" s="70">
        <v>32.49</v>
      </c>
      <c r="G18" s="71">
        <v>156.19</v>
      </c>
      <c r="H18" s="69">
        <v>13.53</v>
      </c>
      <c r="I18" s="70">
        <v>178.65</v>
      </c>
      <c r="J18" s="71">
        <v>61.19</v>
      </c>
      <c r="K18" s="69">
        <v>134.40199999999999</v>
      </c>
      <c r="L18" s="70">
        <v>141.221</v>
      </c>
      <c r="M18" s="71">
        <v>120.77</v>
      </c>
      <c r="N18" s="69">
        <v>38.15</v>
      </c>
      <c r="O18" s="70">
        <v>120.76</v>
      </c>
      <c r="P18" s="71">
        <v>92.04</v>
      </c>
      <c r="Q18" s="69">
        <v>115.39</v>
      </c>
      <c r="R18" s="70"/>
      <c r="S18" s="71">
        <v>172.66</v>
      </c>
      <c r="T18" s="69">
        <v>122.373</v>
      </c>
      <c r="U18" s="70">
        <v>128.09100000000001</v>
      </c>
      <c r="V18" s="71">
        <v>33.53</v>
      </c>
      <c r="W18" s="69">
        <v>109.95</v>
      </c>
      <c r="X18" s="70">
        <v>58.62</v>
      </c>
      <c r="Y18" s="71">
        <v>62.88</v>
      </c>
      <c r="Z18" s="69">
        <v>81.72</v>
      </c>
      <c r="AA18" s="70">
        <v>42.05</v>
      </c>
      <c r="AB18" s="71">
        <v>178.61</v>
      </c>
      <c r="AC18" s="69">
        <v>168.93</v>
      </c>
      <c r="AD18" s="70">
        <v>16.03</v>
      </c>
      <c r="AE18" s="71">
        <v>174.01300000000001</v>
      </c>
      <c r="AF18" s="69">
        <v>68.459999999999994</v>
      </c>
      <c r="AG18" s="70">
        <v>69.64</v>
      </c>
      <c r="AH18" s="71">
        <v>27</v>
      </c>
      <c r="AI18" s="69">
        <v>149.27099999999999</v>
      </c>
      <c r="AJ18" s="70">
        <v>41.8</v>
      </c>
      <c r="AK18" s="71">
        <v>159.19</v>
      </c>
      <c r="AL18" s="69">
        <v>54.42</v>
      </c>
      <c r="AM18" s="70">
        <v>188.18100000000001</v>
      </c>
      <c r="AN18" s="71">
        <v>87.54</v>
      </c>
      <c r="AO18" s="69">
        <v>177.49</v>
      </c>
      <c r="AP18" s="70">
        <v>61.51</v>
      </c>
      <c r="AQ18" s="71">
        <v>73.12</v>
      </c>
      <c r="AR18" s="69">
        <v>23.93</v>
      </c>
      <c r="AS18" s="70">
        <v>188.09</v>
      </c>
      <c r="AT18" s="71">
        <v>176.32400000000001</v>
      </c>
      <c r="AU18" s="64">
        <v>82.3</v>
      </c>
      <c r="AV18" s="69">
        <v>122.511</v>
      </c>
      <c r="AW18" s="70">
        <v>42.42</v>
      </c>
      <c r="AX18" s="71">
        <v>100.42</v>
      </c>
      <c r="AY18" s="69">
        <v>118.45099999999999</v>
      </c>
      <c r="AZ18" s="71">
        <v>116.32</v>
      </c>
      <c r="BA18" s="65"/>
      <c r="BB18" s="64">
        <v>38</v>
      </c>
      <c r="BC18" s="70">
        <v>44.9</v>
      </c>
      <c r="BD18" s="70">
        <v>130.30000000000001</v>
      </c>
      <c r="BE18" s="72">
        <v>68.599999999999994</v>
      </c>
      <c r="BF18" s="73" t="s">
        <v>46</v>
      </c>
    </row>
    <row r="19" spans="1:58" ht="14.4" thickBot="1">
      <c r="A19" s="74" t="s">
        <v>47</v>
      </c>
      <c r="B19" s="75">
        <v>114.62</v>
      </c>
      <c r="C19" s="76">
        <v>140.08000000000001</v>
      </c>
      <c r="D19" s="77">
        <v>186.7</v>
      </c>
      <c r="E19" s="75">
        <v>210.43299999999999</v>
      </c>
      <c r="F19" s="76">
        <v>135.85</v>
      </c>
      <c r="G19" s="77">
        <v>20.51</v>
      </c>
      <c r="H19" s="75">
        <v>184.2</v>
      </c>
      <c r="I19" s="76">
        <v>24.37</v>
      </c>
      <c r="J19" s="77">
        <v>145.91999999999999</v>
      </c>
      <c r="K19" s="75">
        <v>202.49</v>
      </c>
      <c r="L19" s="76">
        <v>145.66</v>
      </c>
      <c r="M19" s="77">
        <v>79.53</v>
      </c>
      <c r="N19" s="75">
        <v>143.63999999999999</v>
      </c>
      <c r="O19" s="76">
        <v>77.41</v>
      </c>
      <c r="P19" s="77">
        <v>262.70999999999998</v>
      </c>
      <c r="Q19" s="75">
        <v>71.31</v>
      </c>
      <c r="R19" s="76">
        <v>172.66</v>
      </c>
      <c r="S19" s="77"/>
      <c r="T19" s="75">
        <v>207.60300000000001</v>
      </c>
      <c r="U19" s="76">
        <v>132.53</v>
      </c>
      <c r="V19" s="77">
        <v>147.25</v>
      </c>
      <c r="W19" s="75">
        <v>75.09</v>
      </c>
      <c r="X19" s="76">
        <v>163.05000000000001</v>
      </c>
      <c r="Y19" s="77">
        <v>112.49</v>
      </c>
      <c r="Z19" s="75">
        <v>117.32</v>
      </c>
      <c r="AA19" s="76">
        <v>133.32</v>
      </c>
      <c r="AB19" s="77">
        <v>24.33</v>
      </c>
      <c r="AC19" s="75">
        <v>5.22</v>
      </c>
      <c r="AD19" s="76">
        <v>186.7</v>
      </c>
      <c r="AE19" s="77">
        <v>259.51299999999998</v>
      </c>
      <c r="AF19" s="75">
        <v>114.82</v>
      </c>
      <c r="AG19" s="76">
        <v>125.05</v>
      </c>
      <c r="AH19" s="77">
        <v>147.59</v>
      </c>
      <c r="AI19" s="75">
        <v>125.67100000000001</v>
      </c>
      <c r="AJ19" s="76">
        <v>158.85</v>
      </c>
      <c r="AK19" s="77">
        <v>17.36</v>
      </c>
      <c r="AL19" s="75">
        <v>119.47</v>
      </c>
      <c r="AM19" s="76">
        <v>109.64</v>
      </c>
      <c r="AN19" s="77">
        <v>93.2</v>
      </c>
      <c r="AO19" s="75">
        <v>20.66</v>
      </c>
      <c r="AP19" s="76">
        <v>168.74</v>
      </c>
      <c r="AQ19" s="77">
        <v>104.63</v>
      </c>
      <c r="AR19" s="75">
        <v>155.16999999999999</v>
      </c>
      <c r="AS19" s="76">
        <v>28.38</v>
      </c>
      <c r="AT19" s="77">
        <v>262.61399999999998</v>
      </c>
      <c r="AU19" s="79">
        <v>104</v>
      </c>
      <c r="AV19" s="75">
        <v>126.95</v>
      </c>
      <c r="AW19" s="76">
        <v>133.72</v>
      </c>
      <c r="AX19" s="77">
        <v>74.33</v>
      </c>
      <c r="AY19" s="75">
        <v>122.89</v>
      </c>
      <c r="AZ19" s="77">
        <v>243.29300000000001</v>
      </c>
      <c r="BA19" s="65"/>
      <c r="BB19" s="79">
        <v>144</v>
      </c>
      <c r="BC19" s="76">
        <v>164.9</v>
      </c>
      <c r="BD19" s="76">
        <v>75.7</v>
      </c>
      <c r="BE19" s="80">
        <v>111</v>
      </c>
      <c r="BF19" s="74" t="s">
        <v>47</v>
      </c>
    </row>
    <row r="20" spans="1:58" ht="13.8">
      <c r="A20" s="60" t="s">
        <v>48</v>
      </c>
      <c r="B20" s="61">
        <v>103.60299999999999</v>
      </c>
      <c r="C20" s="62">
        <v>170.584</v>
      </c>
      <c r="D20" s="63">
        <v>136.41300000000001</v>
      </c>
      <c r="E20" s="61">
        <v>3.71</v>
      </c>
      <c r="F20" s="62">
        <v>103.43300000000001</v>
      </c>
      <c r="G20" s="63">
        <v>191.13300000000001</v>
      </c>
      <c r="H20" s="61">
        <v>133.91300000000001</v>
      </c>
      <c r="I20" s="62">
        <v>213.59299999999999</v>
      </c>
      <c r="J20" s="63">
        <v>65.593000000000004</v>
      </c>
      <c r="K20" s="61">
        <v>38.14</v>
      </c>
      <c r="L20" s="62">
        <v>176.16399999999999</v>
      </c>
      <c r="M20" s="63">
        <v>155.71299999999999</v>
      </c>
      <c r="N20" s="61">
        <v>82.373000000000005</v>
      </c>
      <c r="O20" s="62">
        <v>155.703</v>
      </c>
      <c r="P20" s="63">
        <v>162.53</v>
      </c>
      <c r="Q20" s="61">
        <v>150.333</v>
      </c>
      <c r="R20" s="62">
        <v>122.373</v>
      </c>
      <c r="S20" s="63">
        <v>207.60300000000001</v>
      </c>
      <c r="T20" s="61"/>
      <c r="U20" s="62">
        <v>163.03399999999999</v>
      </c>
      <c r="V20" s="63">
        <v>96.962999999999994</v>
      </c>
      <c r="W20" s="61">
        <v>144.893</v>
      </c>
      <c r="X20" s="62">
        <v>66.403000000000006</v>
      </c>
      <c r="Y20" s="63">
        <v>97.822999999999993</v>
      </c>
      <c r="Z20" s="61">
        <v>116.663</v>
      </c>
      <c r="AA20" s="62">
        <v>96.203000000000003</v>
      </c>
      <c r="AB20" s="63">
        <v>213.553</v>
      </c>
      <c r="AC20" s="61">
        <v>203.87299999999999</v>
      </c>
      <c r="AD20" s="62">
        <v>136.41300000000001</v>
      </c>
      <c r="AE20" s="63">
        <v>52.8</v>
      </c>
      <c r="AF20" s="61">
        <v>103.40300000000001</v>
      </c>
      <c r="AG20" s="62">
        <v>97.742999999999995</v>
      </c>
      <c r="AH20" s="63">
        <v>97.302999999999997</v>
      </c>
      <c r="AI20" s="61">
        <v>184.214</v>
      </c>
      <c r="AJ20" s="62">
        <v>82.831999999999994</v>
      </c>
      <c r="AK20" s="63">
        <v>194.13300000000001</v>
      </c>
      <c r="AL20" s="61">
        <v>92.153000000000006</v>
      </c>
      <c r="AM20" s="62">
        <v>223.124</v>
      </c>
      <c r="AN20" s="63">
        <v>122.483</v>
      </c>
      <c r="AO20" s="61">
        <v>212.43299999999999</v>
      </c>
      <c r="AP20" s="62">
        <v>58.802</v>
      </c>
      <c r="AQ20" s="63">
        <v>108.063</v>
      </c>
      <c r="AR20" s="61">
        <v>104.883</v>
      </c>
      <c r="AS20" s="62">
        <v>223.03299999999999</v>
      </c>
      <c r="AT20" s="63">
        <v>56.491</v>
      </c>
      <c r="AU20" s="82">
        <v>117</v>
      </c>
      <c r="AV20" s="61">
        <v>157.45400000000001</v>
      </c>
      <c r="AW20" s="62">
        <v>81.733000000000004</v>
      </c>
      <c r="AX20" s="63">
        <v>135.363</v>
      </c>
      <c r="AY20" s="61">
        <v>153.39400000000001</v>
      </c>
      <c r="AZ20" s="63">
        <v>38.26</v>
      </c>
      <c r="BA20" s="65"/>
      <c r="BB20" s="66">
        <v>82</v>
      </c>
      <c r="BC20" s="62">
        <v>95.5</v>
      </c>
      <c r="BD20" s="62">
        <v>148.80000000000001</v>
      </c>
      <c r="BE20" s="67">
        <v>106</v>
      </c>
      <c r="BF20" s="60" t="s">
        <v>48</v>
      </c>
    </row>
    <row r="21" spans="1:58" ht="13.8">
      <c r="A21" s="68" t="s">
        <v>49</v>
      </c>
      <c r="B21" s="69">
        <v>62.511000000000003</v>
      </c>
      <c r="C21" s="70">
        <v>11.84</v>
      </c>
      <c r="D21" s="71">
        <v>142.131</v>
      </c>
      <c r="E21" s="69">
        <v>165.864</v>
      </c>
      <c r="F21" s="70">
        <v>106.211</v>
      </c>
      <c r="G21" s="71">
        <v>114.95</v>
      </c>
      <c r="H21" s="69">
        <v>139.631</v>
      </c>
      <c r="I21" s="70">
        <v>137.97</v>
      </c>
      <c r="J21" s="71">
        <v>101.351</v>
      </c>
      <c r="K21" s="69">
        <v>130.16</v>
      </c>
      <c r="L21" s="70">
        <v>17.420000000000002</v>
      </c>
      <c r="M21" s="71">
        <v>62.09</v>
      </c>
      <c r="N21" s="69">
        <v>99.070999999999998</v>
      </c>
      <c r="O21" s="70">
        <v>56.44</v>
      </c>
      <c r="P21" s="71">
        <v>218.14099999999999</v>
      </c>
      <c r="Q21" s="69">
        <v>60.34</v>
      </c>
      <c r="R21" s="70">
        <v>128.09100000000001</v>
      </c>
      <c r="S21" s="71">
        <v>132.53</v>
      </c>
      <c r="T21" s="69">
        <v>163.03399999999999</v>
      </c>
      <c r="U21" s="70"/>
      <c r="V21" s="71">
        <v>102.681</v>
      </c>
      <c r="W21" s="69">
        <v>55.66</v>
      </c>
      <c r="X21" s="70">
        <v>118.48099999999999</v>
      </c>
      <c r="Y21" s="71">
        <v>79.471000000000004</v>
      </c>
      <c r="Z21" s="69">
        <v>63.970999999999997</v>
      </c>
      <c r="AA21" s="70">
        <v>102.901</v>
      </c>
      <c r="AB21" s="71">
        <v>137.93</v>
      </c>
      <c r="AC21" s="69">
        <v>128.87</v>
      </c>
      <c r="AD21" s="70">
        <v>142.131</v>
      </c>
      <c r="AE21" s="71">
        <v>214.94399999999999</v>
      </c>
      <c r="AF21" s="69">
        <v>62.710999999999999</v>
      </c>
      <c r="AG21" s="70">
        <v>74.600999999999999</v>
      </c>
      <c r="AH21" s="71">
        <v>103.021</v>
      </c>
      <c r="AI21" s="69">
        <v>37.450000000000003</v>
      </c>
      <c r="AJ21" s="70">
        <v>114.28100000000001</v>
      </c>
      <c r="AK21" s="71">
        <v>118.8</v>
      </c>
      <c r="AL21" s="69">
        <v>89.831000000000003</v>
      </c>
      <c r="AM21" s="70">
        <v>76.36</v>
      </c>
      <c r="AN21" s="71">
        <v>78.281000000000006</v>
      </c>
      <c r="AO21" s="69">
        <v>136.80000000000001</v>
      </c>
      <c r="AP21" s="70">
        <v>124.17100000000001</v>
      </c>
      <c r="AQ21" s="71">
        <v>72.191000000000003</v>
      </c>
      <c r="AR21" s="69">
        <v>110.601</v>
      </c>
      <c r="AS21" s="70">
        <v>147.35</v>
      </c>
      <c r="AT21" s="71">
        <v>218.04499999999999</v>
      </c>
      <c r="AU21" s="64">
        <v>48</v>
      </c>
      <c r="AV21" s="69">
        <v>6.37</v>
      </c>
      <c r="AW21" s="70">
        <v>89.150999999999996</v>
      </c>
      <c r="AX21" s="71">
        <v>59.52</v>
      </c>
      <c r="AY21" s="69">
        <v>19.010000000000002</v>
      </c>
      <c r="AZ21" s="71">
        <v>198.72399999999999</v>
      </c>
      <c r="BA21" s="65"/>
      <c r="BB21" s="64">
        <v>99</v>
      </c>
      <c r="BC21" s="70">
        <v>113.4</v>
      </c>
      <c r="BD21" s="70">
        <v>56.6</v>
      </c>
      <c r="BE21" s="72">
        <v>78</v>
      </c>
      <c r="BF21" s="73" t="s">
        <v>49</v>
      </c>
    </row>
    <row r="22" spans="1:58" ht="14.4" thickBot="1">
      <c r="A22" s="74" t="s">
        <v>50</v>
      </c>
      <c r="B22" s="75">
        <v>43.25</v>
      </c>
      <c r="C22" s="76">
        <v>110.23099999999999</v>
      </c>
      <c r="D22" s="77">
        <v>47.57</v>
      </c>
      <c r="E22" s="75">
        <v>99.513000000000005</v>
      </c>
      <c r="F22" s="76">
        <v>18.690000000000001</v>
      </c>
      <c r="G22" s="77">
        <v>130.78</v>
      </c>
      <c r="H22" s="75">
        <v>45.07</v>
      </c>
      <c r="I22" s="76">
        <v>153.24</v>
      </c>
      <c r="J22" s="77">
        <v>35.78</v>
      </c>
      <c r="K22" s="75">
        <v>108.992</v>
      </c>
      <c r="L22" s="76">
        <v>115.81100000000001</v>
      </c>
      <c r="M22" s="77">
        <v>95.36</v>
      </c>
      <c r="N22" s="75">
        <v>5.47</v>
      </c>
      <c r="O22" s="76">
        <v>95.35</v>
      </c>
      <c r="P22" s="77">
        <v>123.58</v>
      </c>
      <c r="Q22" s="75">
        <v>89.98</v>
      </c>
      <c r="R22" s="76">
        <v>33.53</v>
      </c>
      <c r="S22" s="77">
        <v>147.25</v>
      </c>
      <c r="T22" s="75">
        <v>96.962999999999994</v>
      </c>
      <c r="U22" s="76">
        <v>102.681</v>
      </c>
      <c r="V22" s="77"/>
      <c r="W22" s="75">
        <v>84.54</v>
      </c>
      <c r="X22" s="76">
        <v>30.3</v>
      </c>
      <c r="Y22" s="77">
        <v>37.47</v>
      </c>
      <c r="Z22" s="75">
        <v>56.31</v>
      </c>
      <c r="AA22" s="76">
        <v>20.98</v>
      </c>
      <c r="AB22" s="77">
        <v>153.19999999999999</v>
      </c>
      <c r="AC22" s="75">
        <v>143.52000000000001</v>
      </c>
      <c r="AD22" s="76">
        <v>47.57</v>
      </c>
      <c r="AE22" s="77">
        <v>148.60300000000001</v>
      </c>
      <c r="AF22" s="75">
        <v>43.05</v>
      </c>
      <c r="AG22" s="76">
        <v>44.23</v>
      </c>
      <c r="AH22" s="77">
        <v>8.67</v>
      </c>
      <c r="AI22" s="75">
        <v>123.861</v>
      </c>
      <c r="AJ22" s="76">
        <v>13.79</v>
      </c>
      <c r="AK22" s="77">
        <v>133.78</v>
      </c>
      <c r="AL22" s="75">
        <v>29.01</v>
      </c>
      <c r="AM22" s="76">
        <v>162.77099999999999</v>
      </c>
      <c r="AN22" s="77">
        <v>62.13</v>
      </c>
      <c r="AO22" s="75">
        <v>152.08000000000001</v>
      </c>
      <c r="AP22" s="76">
        <v>33.19</v>
      </c>
      <c r="AQ22" s="77">
        <v>47.71</v>
      </c>
      <c r="AR22" s="75">
        <v>9.82</v>
      </c>
      <c r="AS22" s="76">
        <v>162.68</v>
      </c>
      <c r="AT22" s="77">
        <v>150.91399999999999</v>
      </c>
      <c r="AU22" s="84">
        <v>54.4</v>
      </c>
      <c r="AV22" s="75">
        <v>97.100999999999999</v>
      </c>
      <c r="AW22" s="76">
        <v>17.010000000000002</v>
      </c>
      <c r="AX22" s="77">
        <v>75.010000000000005</v>
      </c>
      <c r="AY22" s="75">
        <v>93.040999999999997</v>
      </c>
      <c r="AZ22" s="77">
        <v>131.53299999999999</v>
      </c>
      <c r="BA22" s="65"/>
      <c r="BB22" s="79">
        <v>5.47</v>
      </c>
      <c r="BC22" s="76">
        <v>0</v>
      </c>
      <c r="BD22" s="76">
        <v>101.9</v>
      </c>
      <c r="BE22" s="80">
        <v>41.8</v>
      </c>
      <c r="BF22" s="81" t="s">
        <v>50</v>
      </c>
    </row>
    <row r="23" spans="1:58" ht="13.8">
      <c r="A23" s="60" t="s">
        <v>51</v>
      </c>
      <c r="B23" s="61">
        <v>51.91</v>
      </c>
      <c r="C23" s="62">
        <v>63.21</v>
      </c>
      <c r="D23" s="63">
        <v>123.99</v>
      </c>
      <c r="E23" s="61">
        <v>147.72300000000001</v>
      </c>
      <c r="F23" s="62">
        <v>73.37</v>
      </c>
      <c r="G23" s="63">
        <v>57.51</v>
      </c>
      <c r="H23" s="61">
        <v>121.49</v>
      </c>
      <c r="I23" s="62">
        <v>70.069999999999993</v>
      </c>
      <c r="J23" s="63">
        <v>83.21</v>
      </c>
      <c r="K23" s="61">
        <v>139.78</v>
      </c>
      <c r="L23" s="62">
        <v>68.790000000000006</v>
      </c>
      <c r="M23" s="63">
        <v>12.45</v>
      </c>
      <c r="N23" s="61">
        <v>80.930000000000007</v>
      </c>
      <c r="O23" s="62">
        <v>4.6100000000000003</v>
      </c>
      <c r="P23" s="63">
        <v>200</v>
      </c>
      <c r="Q23" s="61">
        <v>7.07</v>
      </c>
      <c r="R23" s="62">
        <v>109.95</v>
      </c>
      <c r="S23" s="63">
        <v>75.09</v>
      </c>
      <c r="T23" s="61">
        <v>144.893</v>
      </c>
      <c r="U23" s="62">
        <v>55.66</v>
      </c>
      <c r="V23" s="63">
        <v>84.54</v>
      </c>
      <c r="W23" s="61"/>
      <c r="X23" s="62">
        <v>100.34</v>
      </c>
      <c r="Y23" s="63">
        <v>49.78</v>
      </c>
      <c r="Z23" s="61">
        <v>54.61</v>
      </c>
      <c r="AA23" s="62">
        <v>70.84</v>
      </c>
      <c r="AB23" s="63">
        <v>80.489999999999995</v>
      </c>
      <c r="AC23" s="61">
        <v>71.430000000000007</v>
      </c>
      <c r="AD23" s="62">
        <v>123.99</v>
      </c>
      <c r="AE23" s="63">
        <v>196.803</v>
      </c>
      <c r="AF23" s="61">
        <v>52.11</v>
      </c>
      <c r="AG23" s="62">
        <v>62.34</v>
      </c>
      <c r="AH23" s="63">
        <v>84.88</v>
      </c>
      <c r="AI23" s="61">
        <v>41.161000000000001</v>
      </c>
      <c r="AJ23" s="62">
        <v>96.14</v>
      </c>
      <c r="AK23" s="63">
        <v>61.36</v>
      </c>
      <c r="AL23" s="61">
        <v>56.99</v>
      </c>
      <c r="AM23" s="62">
        <v>69.849999999999994</v>
      </c>
      <c r="AN23" s="63">
        <v>29.98</v>
      </c>
      <c r="AO23" s="61">
        <v>79.36</v>
      </c>
      <c r="AP23" s="62">
        <v>106.03</v>
      </c>
      <c r="AQ23" s="63">
        <v>42.5</v>
      </c>
      <c r="AR23" s="61">
        <v>92.46</v>
      </c>
      <c r="AS23" s="62">
        <v>89.91</v>
      </c>
      <c r="AT23" s="63">
        <v>199.904</v>
      </c>
      <c r="AU23" s="85">
        <v>47.2</v>
      </c>
      <c r="AV23" s="61">
        <v>44.05</v>
      </c>
      <c r="AW23" s="62">
        <v>71.010000000000005</v>
      </c>
      <c r="AX23" s="63">
        <v>13.34</v>
      </c>
      <c r="AY23" s="61">
        <v>46.02</v>
      </c>
      <c r="AZ23" s="63">
        <v>180.583</v>
      </c>
      <c r="BA23" s="65"/>
      <c r="BB23" s="66">
        <v>89.9</v>
      </c>
      <c r="BC23" s="62">
        <v>101.9</v>
      </c>
      <c r="BD23" s="62">
        <v>0</v>
      </c>
      <c r="BE23" s="67">
        <v>47.7</v>
      </c>
      <c r="BF23" s="83" t="s">
        <v>51</v>
      </c>
    </row>
    <row r="24" spans="1:58" ht="13.8">
      <c r="A24" s="68" t="s">
        <v>94</v>
      </c>
      <c r="B24" s="69">
        <v>59.05</v>
      </c>
      <c r="C24" s="70">
        <v>126.03100000000001</v>
      </c>
      <c r="D24" s="71">
        <v>72.66</v>
      </c>
      <c r="E24" s="69">
        <v>69.233000000000004</v>
      </c>
      <c r="F24" s="70">
        <v>43.32</v>
      </c>
      <c r="G24" s="71">
        <v>146.58000000000001</v>
      </c>
      <c r="H24" s="69">
        <v>70.16</v>
      </c>
      <c r="I24" s="70">
        <v>169.04</v>
      </c>
      <c r="J24" s="71">
        <v>17.670000000000002</v>
      </c>
      <c r="K24" s="69">
        <v>78.912000000000006</v>
      </c>
      <c r="L24" s="70">
        <v>131.61099999999999</v>
      </c>
      <c r="M24" s="71">
        <v>111.16</v>
      </c>
      <c r="N24" s="69">
        <v>32.68</v>
      </c>
      <c r="O24" s="70">
        <v>111.15</v>
      </c>
      <c r="P24" s="71">
        <v>117.39</v>
      </c>
      <c r="Q24" s="69">
        <v>105.78</v>
      </c>
      <c r="R24" s="70">
        <v>58.62</v>
      </c>
      <c r="S24" s="71">
        <v>163.05000000000001</v>
      </c>
      <c r="T24" s="69">
        <v>66.403000000000006</v>
      </c>
      <c r="U24" s="70">
        <v>118.48099999999999</v>
      </c>
      <c r="V24" s="71">
        <v>30.3</v>
      </c>
      <c r="W24" s="69">
        <v>100.34</v>
      </c>
      <c r="X24" s="70"/>
      <c r="Y24" s="71">
        <v>53.27</v>
      </c>
      <c r="Z24" s="69">
        <v>72.11</v>
      </c>
      <c r="AA24" s="70">
        <v>44.36</v>
      </c>
      <c r="AB24" s="71">
        <v>169</v>
      </c>
      <c r="AC24" s="69">
        <v>159.32</v>
      </c>
      <c r="AD24" s="70">
        <v>62.13</v>
      </c>
      <c r="AE24" s="71">
        <v>118.313</v>
      </c>
      <c r="AF24" s="69">
        <v>58.85</v>
      </c>
      <c r="AG24" s="70">
        <v>53.19</v>
      </c>
      <c r="AH24" s="71">
        <v>33.11</v>
      </c>
      <c r="AI24" s="69">
        <v>139.661</v>
      </c>
      <c r="AJ24" s="70">
        <v>20.87</v>
      </c>
      <c r="AK24" s="71">
        <v>149.58000000000001</v>
      </c>
      <c r="AL24" s="69">
        <v>47.6</v>
      </c>
      <c r="AM24" s="70">
        <v>178.571</v>
      </c>
      <c r="AN24" s="71">
        <v>77.930000000000007</v>
      </c>
      <c r="AO24" s="69">
        <v>167.88</v>
      </c>
      <c r="AP24" s="70">
        <v>6.21</v>
      </c>
      <c r="AQ24" s="71">
        <v>63.51</v>
      </c>
      <c r="AR24" s="69">
        <v>34.53</v>
      </c>
      <c r="AS24" s="70">
        <v>178.48</v>
      </c>
      <c r="AT24" s="71">
        <v>121.414</v>
      </c>
      <c r="AU24" s="64">
        <v>70.69</v>
      </c>
      <c r="AV24" s="69">
        <v>112.901</v>
      </c>
      <c r="AW24" s="70">
        <v>37.18</v>
      </c>
      <c r="AX24" s="71">
        <v>90.81</v>
      </c>
      <c r="AY24" s="69">
        <v>108.84099999999999</v>
      </c>
      <c r="AZ24" s="71">
        <v>102.093</v>
      </c>
      <c r="BA24" s="65"/>
      <c r="BB24" s="64">
        <v>32.700000000000003</v>
      </c>
      <c r="BC24" s="70">
        <v>30.1</v>
      </c>
      <c r="BD24" s="70">
        <v>103.8</v>
      </c>
      <c r="BE24" s="72">
        <v>59.4</v>
      </c>
      <c r="BF24" s="73" t="s">
        <v>94</v>
      </c>
    </row>
    <row r="25" spans="1:58" ht="14.4" thickBot="1">
      <c r="A25" s="74" t="s">
        <v>52</v>
      </c>
      <c r="B25" s="75">
        <v>18.100000000000001</v>
      </c>
      <c r="C25" s="76">
        <v>87.021000000000001</v>
      </c>
      <c r="D25" s="77">
        <v>76.92</v>
      </c>
      <c r="E25" s="75">
        <v>100.65300000000001</v>
      </c>
      <c r="F25" s="76">
        <v>32.33</v>
      </c>
      <c r="G25" s="77">
        <v>96.02</v>
      </c>
      <c r="H25" s="75">
        <v>74.42</v>
      </c>
      <c r="I25" s="76">
        <v>118.48</v>
      </c>
      <c r="J25" s="77">
        <v>36.14</v>
      </c>
      <c r="K25" s="75">
        <v>92.03</v>
      </c>
      <c r="L25" s="76">
        <v>92.600999999999999</v>
      </c>
      <c r="M25" s="77">
        <v>60.6</v>
      </c>
      <c r="N25" s="75">
        <v>33.86</v>
      </c>
      <c r="O25" s="76">
        <v>60.59</v>
      </c>
      <c r="P25" s="77">
        <v>152.93</v>
      </c>
      <c r="Q25" s="75">
        <v>55.22</v>
      </c>
      <c r="R25" s="76">
        <v>62.88</v>
      </c>
      <c r="S25" s="77">
        <v>112.49</v>
      </c>
      <c r="T25" s="75">
        <v>97.822999999999993</v>
      </c>
      <c r="U25" s="76">
        <v>79.471000000000004</v>
      </c>
      <c r="V25" s="77">
        <v>37.47</v>
      </c>
      <c r="W25" s="75">
        <v>49.78</v>
      </c>
      <c r="X25" s="76">
        <v>53.27</v>
      </c>
      <c r="Y25" s="77"/>
      <c r="Z25" s="75">
        <v>36.950000000000003</v>
      </c>
      <c r="AA25" s="76">
        <v>29.8</v>
      </c>
      <c r="AB25" s="77">
        <v>118.44</v>
      </c>
      <c r="AC25" s="75">
        <v>108.76</v>
      </c>
      <c r="AD25" s="76">
        <v>76.92</v>
      </c>
      <c r="AE25" s="77">
        <v>149.733</v>
      </c>
      <c r="AF25" s="75">
        <v>18.3</v>
      </c>
      <c r="AG25" s="76">
        <v>15.95</v>
      </c>
      <c r="AH25" s="77">
        <v>37.81</v>
      </c>
      <c r="AI25" s="75">
        <v>89.100999999999999</v>
      </c>
      <c r="AJ25" s="76">
        <v>49.07</v>
      </c>
      <c r="AK25" s="77">
        <v>99.02</v>
      </c>
      <c r="AL25" s="75">
        <v>15.95</v>
      </c>
      <c r="AM25" s="76">
        <v>128.011</v>
      </c>
      <c r="AN25" s="77">
        <v>27.37</v>
      </c>
      <c r="AO25" s="75">
        <v>117.32</v>
      </c>
      <c r="AP25" s="76">
        <v>58.96</v>
      </c>
      <c r="AQ25" s="77">
        <v>12.95</v>
      </c>
      <c r="AR25" s="75">
        <v>45.39</v>
      </c>
      <c r="AS25" s="76">
        <v>127.92</v>
      </c>
      <c r="AT25" s="77">
        <v>152.834</v>
      </c>
      <c r="AU25" s="79">
        <v>28.4</v>
      </c>
      <c r="AV25" s="75">
        <v>73.891000000000005</v>
      </c>
      <c r="AW25" s="76">
        <v>23.94</v>
      </c>
      <c r="AX25" s="77">
        <v>40.25</v>
      </c>
      <c r="AY25" s="75">
        <v>69.831000000000003</v>
      </c>
      <c r="AZ25" s="77">
        <v>133.51300000000001</v>
      </c>
      <c r="BA25" s="65"/>
      <c r="BB25" s="79">
        <v>34</v>
      </c>
      <c r="BC25" s="76">
        <v>53.3</v>
      </c>
      <c r="BD25" s="76">
        <v>49.9</v>
      </c>
      <c r="BE25" s="80">
        <v>6</v>
      </c>
      <c r="BF25" s="81" t="s">
        <v>52</v>
      </c>
    </row>
    <row r="26" spans="1:58" ht="13.8">
      <c r="A26" s="60" t="s">
        <v>53</v>
      </c>
      <c r="B26" s="61">
        <v>17.2</v>
      </c>
      <c r="C26" s="62">
        <v>71.521000000000001</v>
      </c>
      <c r="D26" s="63">
        <v>95.76</v>
      </c>
      <c r="E26" s="61">
        <v>119.49299999999999</v>
      </c>
      <c r="F26" s="62">
        <v>59.84</v>
      </c>
      <c r="G26" s="63">
        <v>100.85</v>
      </c>
      <c r="H26" s="61">
        <v>93.26</v>
      </c>
      <c r="I26" s="62">
        <v>123.31</v>
      </c>
      <c r="J26" s="63">
        <v>54.98</v>
      </c>
      <c r="K26" s="61">
        <v>103.86</v>
      </c>
      <c r="L26" s="62">
        <v>77.100999999999999</v>
      </c>
      <c r="M26" s="63">
        <v>65.430000000000007</v>
      </c>
      <c r="N26" s="61">
        <v>52.7</v>
      </c>
      <c r="O26" s="62">
        <v>65.42</v>
      </c>
      <c r="P26" s="63">
        <v>171.77</v>
      </c>
      <c r="Q26" s="61">
        <v>60.05</v>
      </c>
      <c r="R26" s="62">
        <v>81.72</v>
      </c>
      <c r="S26" s="63">
        <v>117.32</v>
      </c>
      <c r="T26" s="61">
        <v>116.663</v>
      </c>
      <c r="U26" s="62">
        <v>63.970999999999997</v>
      </c>
      <c r="V26" s="63">
        <v>56.31</v>
      </c>
      <c r="W26" s="61">
        <v>54.61</v>
      </c>
      <c r="X26" s="62">
        <v>72.11</v>
      </c>
      <c r="Y26" s="63">
        <v>36.950000000000003</v>
      </c>
      <c r="Z26" s="61"/>
      <c r="AA26" s="62">
        <v>56.53</v>
      </c>
      <c r="AB26" s="63">
        <v>123.27</v>
      </c>
      <c r="AC26" s="61">
        <v>113.59</v>
      </c>
      <c r="AD26" s="62">
        <v>95.76</v>
      </c>
      <c r="AE26" s="63">
        <v>168.57300000000001</v>
      </c>
      <c r="AF26" s="61">
        <v>17.11</v>
      </c>
      <c r="AG26" s="62">
        <v>19.809999999999999</v>
      </c>
      <c r="AH26" s="63">
        <v>56.65</v>
      </c>
      <c r="AI26" s="61">
        <v>93.930999999999997</v>
      </c>
      <c r="AJ26" s="62">
        <v>67.91</v>
      </c>
      <c r="AK26" s="63">
        <v>103.85</v>
      </c>
      <c r="AL26" s="61">
        <v>43.46</v>
      </c>
      <c r="AM26" s="62">
        <v>132.84100000000001</v>
      </c>
      <c r="AN26" s="63">
        <v>32.799999999999997</v>
      </c>
      <c r="AO26" s="61">
        <v>122.15</v>
      </c>
      <c r="AP26" s="62">
        <v>77.8</v>
      </c>
      <c r="AQ26" s="63">
        <v>25.92</v>
      </c>
      <c r="AR26" s="61">
        <v>64.23</v>
      </c>
      <c r="AS26" s="62">
        <v>132.75</v>
      </c>
      <c r="AT26" s="63">
        <v>171.67400000000001</v>
      </c>
      <c r="AU26" s="82">
        <v>15.7</v>
      </c>
      <c r="AV26" s="61">
        <v>58.390999999999998</v>
      </c>
      <c r="AW26" s="62">
        <v>42.78</v>
      </c>
      <c r="AX26" s="63">
        <v>45.08</v>
      </c>
      <c r="AY26" s="61">
        <v>44.43</v>
      </c>
      <c r="AZ26" s="63">
        <v>152.35300000000001</v>
      </c>
      <c r="BA26" s="65"/>
      <c r="BB26" s="66">
        <v>53</v>
      </c>
      <c r="BC26" s="62">
        <v>70.2</v>
      </c>
      <c r="BD26" s="62">
        <v>54.3</v>
      </c>
      <c r="BE26" s="67">
        <v>30.6</v>
      </c>
      <c r="BF26" s="83" t="s">
        <v>53</v>
      </c>
    </row>
    <row r="27" spans="1:58" ht="13.8">
      <c r="A27" s="68" t="s">
        <v>54</v>
      </c>
      <c r="B27" s="69">
        <v>43.47</v>
      </c>
      <c r="C27" s="70">
        <v>110.45099999999999</v>
      </c>
      <c r="D27" s="71">
        <v>56.09</v>
      </c>
      <c r="E27" s="69">
        <v>98.753</v>
      </c>
      <c r="F27" s="70">
        <v>6.03</v>
      </c>
      <c r="G27" s="71">
        <v>116.85</v>
      </c>
      <c r="H27" s="69">
        <v>53.59</v>
      </c>
      <c r="I27" s="70">
        <v>139.31</v>
      </c>
      <c r="J27" s="71">
        <v>35.020000000000003</v>
      </c>
      <c r="K27" s="69">
        <v>108.232</v>
      </c>
      <c r="L27" s="70">
        <v>116.03100000000001</v>
      </c>
      <c r="M27" s="71">
        <v>81.66</v>
      </c>
      <c r="N27" s="69">
        <v>16.760000000000002</v>
      </c>
      <c r="O27" s="70">
        <v>81.650000000000006</v>
      </c>
      <c r="P27" s="71">
        <v>132.1</v>
      </c>
      <c r="Q27" s="69">
        <v>76.28</v>
      </c>
      <c r="R27" s="70">
        <v>42.05</v>
      </c>
      <c r="S27" s="71">
        <v>133.32</v>
      </c>
      <c r="T27" s="69">
        <v>96.203000000000003</v>
      </c>
      <c r="U27" s="70">
        <v>102.901</v>
      </c>
      <c r="V27" s="71">
        <v>20.98</v>
      </c>
      <c r="W27" s="69">
        <v>70.84</v>
      </c>
      <c r="X27" s="70">
        <v>44.36</v>
      </c>
      <c r="Y27" s="71">
        <v>29.8</v>
      </c>
      <c r="Z27" s="69">
        <v>56.53</v>
      </c>
      <c r="AA27" s="70"/>
      <c r="AB27" s="71">
        <v>139.27000000000001</v>
      </c>
      <c r="AC27" s="69">
        <v>129.59</v>
      </c>
      <c r="AD27" s="70">
        <v>56.09</v>
      </c>
      <c r="AE27" s="71">
        <v>147.84299999999999</v>
      </c>
      <c r="AF27" s="69">
        <v>43.27</v>
      </c>
      <c r="AG27" s="70">
        <v>44.45</v>
      </c>
      <c r="AH27" s="71">
        <v>14.66</v>
      </c>
      <c r="AI27" s="69">
        <v>110.161</v>
      </c>
      <c r="AJ27" s="70">
        <v>28.16</v>
      </c>
      <c r="AK27" s="71">
        <v>119.85</v>
      </c>
      <c r="AL27" s="69">
        <v>16.77</v>
      </c>
      <c r="AM27" s="70">
        <v>149.071</v>
      </c>
      <c r="AN27" s="71">
        <v>44.46</v>
      </c>
      <c r="AO27" s="69">
        <v>138.15</v>
      </c>
      <c r="AP27" s="70">
        <v>47.25</v>
      </c>
      <c r="AQ27" s="71">
        <v>34.49</v>
      </c>
      <c r="AR27" s="69">
        <v>24.56</v>
      </c>
      <c r="AS27" s="70">
        <v>148.75</v>
      </c>
      <c r="AT27" s="71">
        <v>150.154</v>
      </c>
      <c r="AU27" s="64">
        <v>57.2</v>
      </c>
      <c r="AV27" s="69">
        <v>97.320999999999998</v>
      </c>
      <c r="AW27" s="70">
        <v>16.25</v>
      </c>
      <c r="AX27" s="71">
        <v>60.75</v>
      </c>
      <c r="AY27" s="69">
        <v>93.260999999999996</v>
      </c>
      <c r="AZ27" s="71">
        <v>133.21299999999999</v>
      </c>
      <c r="BA27" s="65"/>
      <c r="BB27" s="64">
        <v>17</v>
      </c>
      <c r="BC27" s="70">
        <v>20.8</v>
      </c>
      <c r="BD27" s="70">
        <v>70.599999999999994</v>
      </c>
      <c r="BE27" s="72">
        <v>32.5</v>
      </c>
      <c r="BF27" s="73" t="s">
        <v>54</v>
      </c>
    </row>
    <row r="28" spans="1:58" ht="14.4" thickBot="1">
      <c r="A28" s="74" t="s">
        <v>55</v>
      </c>
      <c r="B28" s="75">
        <v>120.57</v>
      </c>
      <c r="C28" s="76">
        <v>145.47999999999999</v>
      </c>
      <c r="D28" s="77">
        <v>192.65</v>
      </c>
      <c r="E28" s="75">
        <v>216.38300000000001</v>
      </c>
      <c r="F28" s="76">
        <v>141.80000000000001</v>
      </c>
      <c r="G28" s="77">
        <v>23.55</v>
      </c>
      <c r="H28" s="75">
        <v>190.15</v>
      </c>
      <c r="I28" s="76">
        <v>0.78</v>
      </c>
      <c r="J28" s="77">
        <v>151.87</v>
      </c>
      <c r="K28" s="75">
        <v>208.44</v>
      </c>
      <c r="L28" s="76">
        <v>151.06</v>
      </c>
      <c r="M28" s="77">
        <v>66.27</v>
      </c>
      <c r="N28" s="75">
        <v>149.59</v>
      </c>
      <c r="O28" s="76">
        <v>69.12</v>
      </c>
      <c r="P28" s="77">
        <v>268.66000000000003</v>
      </c>
      <c r="Q28" s="75">
        <v>76.709999999999994</v>
      </c>
      <c r="R28" s="76">
        <v>178.61</v>
      </c>
      <c r="S28" s="77">
        <v>24.33</v>
      </c>
      <c r="T28" s="75">
        <v>213.553</v>
      </c>
      <c r="U28" s="76">
        <v>137.93</v>
      </c>
      <c r="V28" s="77">
        <v>153.19999999999999</v>
      </c>
      <c r="W28" s="75">
        <v>80.489999999999995</v>
      </c>
      <c r="X28" s="76">
        <v>169</v>
      </c>
      <c r="Y28" s="77">
        <v>118.44</v>
      </c>
      <c r="Z28" s="75">
        <v>123.27</v>
      </c>
      <c r="AA28" s="76">
        <v>139.27000000000001</v>
      </c>
      <c r="AB28" s="77"/>
      <c r="AC28" s="75">
        <v>26.33</v>
      </c>
      <c r="AD28" s="76">
        <v>192.65</v>
      </c>
      <c r="AE28" s="77">
        <v>265.46300000000002</v>
      </c>
      <c r="AF28" s="75">
        <v>120.77</v>
      </c>
      <c r="AG28" s="76">
        <v>131</v>
      </c>
      <c r="AH28" s="77">
        <v>153.54</v>
      </c>
      <c r="AI28" s="75">
        <v>105.831</v>
      </c>
      <c r="AJ28" s="76">
        <v>164.8</v>
      </c>
      <c r="AK28" s="77">
        <v>19.84</v>
      </c>
      <c r="AL28" s="75">
        <v>125.42</v>
      </c>
      <c r="AM28" s="76">
        <v>105.39</v>
      </c>
      <c r="AN28" s="77">
        <v>98.6</v>
      </c>
      <c r="AO28" s="75">
        <v>4.59</v>
      </c>
      <c r="AP28" s="76">
        <v>174.69</v>
      </c>
      <c r="AQ28" s="77">
        <v>110.03</v>
      </c>
      <c r="AR28" s="75">
        <v>161.12</v>
      </c>
      <c r="AS28" s="76">
        <v>14.51</v>
      </c>
      <c r="AT28" s="77">
        <v>268.56400000000002</v>
      </c>
      <c r="AU28" s="79">
        <v>109</v>
      </c>
      <c r="AV28" s="75">
        <v>132.35</v>
      </c>
      <c r="AW28" s="76">
        <v>139.66999999999999</v>
      </c>
      <c r="AX28" s="77">
        <v>79.73</v>
      </c>
      <c r="AY28" s="75">
        <v>128.29</v>
      </c>
      <c r="AZ28" s="77">
        <v>249.24299999999999</v>
      </c>
      <c r="BA28" s="65"/>
      <c r="BB28" s="79">
        <v>150</v>
      </c>
      <c r="BC28" s="76">
        <v>170.3</v>
      </c>
      <c r="BD28" s="76">
        <v>96.3</v>
      </c>
      <c r="BE28" s="80">
        <v>115</v>
      </c>
      <c r="BF28" s="81" t="s">
        <v>55</v>
      </c>
    </row>
    <row r="29" spans="1:58" ht="13.8">
      <c r="A29" s="60" t="s">
        <v>56</v>
      </c>
      <c r="B29" s="61">
        <v>110.89</v>
      </c>
      <c r="C29" s="62">
        <v>136.41999999999999</v>
      </c>
      <c r="D29" s="63">
        <v>182.97</v>
      </c>
      <c r="E29" s="61">
        <v>206.703</v>
      </c>
      <c r="F29" s="62">
        <v>132.12</v>
      </c>
      <c r="G29" s="63">
        <v>16.850000000000001</v>
      </c>
      <c r="H29" s="61">
        <v>180.47</v>
      </c>
      <c r="I29" s="62">
        <v>26.37</v>
      </c>
      <c r="J29" s="63">
        <v>142.19</v>
      </c>
      <c r="K29" s="61">
        <v>198.76</v>
      </c>
      <c r="L29" s="62">
        <v>142</v>
      </c>
      <c r="M29" s="63">
        <v>75.87</v>
      </c>
      <c r="N29" s="61">
        <v>139.91</v>
      </c>
      <c r="O29" s="62">
        <v>73.75</v>
      </c>
      <c r="P29" s="63">
        <v>258.98</v>
      </c>
      <c r="Q29" s="61">
        <v>67.650000000000006</v>
      </c>
      <c r="R29" s="62">
        <v>168.93</v>
      </c>
      <c r="S29" s="63">
        <v>5.22</v>
      </c>
      <c r="T29" s="61">
        <v>203.87299999999999</v>
      </c>
      <c r="U29" s="62">
        <v>128.87</v>
      </c>
      <c r="V29" s="63">
        <v>143.52000000000001</v>
      </c>
      <c r="W29" s="61">
        <v>71.430000000000007</v>
      </c>
      <c r="X29" s="62">
        <v>159.32</v>
      </c>
      <c r="Y29" s="63">
        <v>108.76</v>
      </c>
      <c r="Z29" s="61">
        <v>113.59</v>
      </c>
      <c r="AA29" s="62">
        <v>129.59</v>
      </c>
      <c r="AB29" s="63">
        <v>26.33</v>
      </c>
      <c r="AC29" s="61"/>
      <c r="AD29" s="62">
        <v>182.97</v>
      </c>
      <c r="AE29" s="63">
        <v>255.78299999999999</v>
      </c>
      <c r="AF29" s="61">
        <v>111.09</v>
      </c>
      <c r="AG29" s="62">
        <v>121.32</v>
      </c>
      <c r="AH29" s="63">
        <v>143.86000000000001</v>
      </c>
      <c r="AI29" s="61">
        <v>122.011</v>
      </c>
      <c r="AJ29" s="62">
        <v>155.12</v>
      </c>
      <c r="AK29" s="63">
        <v>13.48</v>
      </c>
      <c r="AL29" s="61">
        <v>115.74</v>
      </c>
      <c r="AM29" s="62">
        <v>111.64</v>
      </c>
      <c r="AN29" s="63">
        <v>89.54</v>
      </c>
      <c r="AO29" s="61">
        <v>25.21</v>
      </c>
      <c r="AP29" s="62">
        <v>165.01</v>
      </c>
      <c r="AQ29" s="63">
        <v>100.97</v>
      </c>
      <c r="AR29" s="61">
        <v>151.44</v>
      </c>
      <c r="AS29" s="62">
        <v>35.81</v>
      </c>
      <c r="AT29" s="63">
        <v>258.88400000000001</v>
      </c>
      <c r="AU29" s="82">
        <v>100</v>
      </c>
      <c r="AV29" s="61">
        <v>123.29</v>
      </c>
      <c r="AW29" s="62">
        <v>129.99</v>
      </c>
      <c r="AX29" s="63">
        <v>70.67</v>
      </c>
      <c r="AY29" s="61">
        <v>119.23</v>
      </c>
      <c r="AZ29" s="63">
        <v>239.56299999999999</v>
      </c>
      <c r="BA29" s="65"/>
      <c r="BB29" s="66">
        <v>140</v>
      </c>
      <c r="BC29" s="62">
        <v>161.1</v>
      </c>
      <c r="BD29" s="62">
        <v>71.900000000000006</v>
      </c>
      <c r="BE29" s="67">
        <v>107</v>
      </c>
      <c r="BF29" s="83" t="s">
        <v>56</v>
      </c>
    </row>
    <row r="30" spans="1:58" ht="13.8">
      <c r="A30" s="68" t="s">
        <v>57</v>
      </c>
      <c r="B30" s="69">
        <v>82.7</v>
      </c>
      <c r="C30" s="70">
        <v>149.68100000000001</v>
      </c>
      <c r="D30" s="71">
        <v>12.48</v>
      </c>
      <c r="E30" s="69">
        <v>138.96299999999999</v>
      </c>
      <c r="F30" s="70">
        <v>46.53</v>
      </c>
      <c r="G30" s="71">
        <v>170.23</v>
      </c>
      <c r="H30" s="69">
        <v>6.15</v>
      </c>
      <c r="I30" s="70">
        <v>192.69</v>
      </c>
      <c r="J30" s="71">
        <v>58.68</v>
      </c>
      <c r="K30" s="69">
        <v>148.44200000000001</v>
      </c>
      <c r="L30" s="70">
        <v>155.261</v>
      </c>
      <c r="M30" s="71">
        <v>134.81</v>
      </c>
      <c r="N30" s="69">
        <v>52.19</v>
      </c>
      <c r="O30" s="70">
        <v>134.80000000000001</v>
      </c>
      <c r="P30" s="71">
        <v>88.49</v>
      </c>
      <c r="Q30" s="69">
        <v>129.43</v>
      </c>
      <c r="R30" s="70">
        <v>16.03</v>
      </c>
      <c r="S30" s="71">
        <v>186.7</v>
      </c>
      <c r="T30" s="69">
        <v>136.41300000000001</v>
      </c>
      <c r="U30" s="70">
        <v>142.131</v>
      </c>
      <c r="V30" s="71">
        <v>47.57</v>
      </c>
      <c r="W30" s="69">
        <v>123.99</v>
      </c>
      <c r="X30" s="70">
        <v>62.13</v>
      </c>
      <c r="Y30" s="71">
        <v>76.92</v>
      </c>
      <c r="Z30" s="69">
        <v>95.76</v>
      </c>
      <c r="AA30" s="70">
        <v>56.09</v>
      </c>
      <c r="AB30" s="71">
        <v>192.65</v>
      </c>
      <c r="AC30" s="69">
        <v>182.97</v>
      </c>
      <c r="AD30" s="70"/>
      <c r="AE30" s="71">
        <v>165.97</v>
      </c>
      <c r="AF30" s="69">
        <v>82.5</v>
      </c>
      <c r="AG30" s="70">
        <v>83.68</v>
      </c>
      <c r="AH30" s="71">
        <v>41.04</v>
      </c>
      <c r="AI30" s="69">
        <v>163.31100000000001</v>
      </c>
      <c r="AJ30" s="70">
        <v>42.36</v>
      </c>
      <c r="AK30" s="71">
        <v>173.23</v>
      </c>
      <c r="AL30" s="69">
        <v>68.459999999999994</v>
      </c>
      <c r="AM30" s="70">
        <v>202.221</v>
      </c>
      <c r="AN30" s="71">
        <v>101.58</v>
      </c>
      <c r="AO30" s="69">
        <v>191.53</v>
      </c>
      <c r="AP30" s="70">
        <v>65.02</v>
      </c>
      <c r="AQ30" s="71">
        <v>87.16</v>
      </c>
      <c r="AR30" s="69">
        <v>37.97</v>
      </c>
      <c r="AS30" s="70">
        <v>202.13</v>
      </c>
      <c r="AT30" s="71">
        <v>156.11000000000001</v>
      </c>
      <c r="AU30" s="64">
        <v>96.4</v>
      </c>
      <c r="AV30" s="69">
        <v>136.55099999999999</v>
      </c>
      <c r="AW30" s="70">
        <v>56.46</v>
      </c>
      <c r="AX30" s="71">
        <v>114.46</v>
      </c>
      <c r="AY30" s="69">
        <v>132.49100000000001</v>
      </c>
      <c r="AZ30" s="71">
        <v>100.4</v>
      </c>
      <c r="BA30" s="65"/>
      <c r="BB30" s="64">
        <v>52</v>
      </c>
      <c r="BC30" s="70">
        <v>49</v>
      </c>
      <c r="BD30" s="70">
        <v>134.4</v>
      </c>
      <c r="BE30" s="72">
        <v>89.3</v>
      </c>
      <c r="BF30" s="73" t="s">
        <v>57</v>
      </c>
    </row>
    <row r="31" spans="1:58" ht="14.4" thickBot="1">
      <c r="A31" s="74" t="s">
        <v>58</v>
      </c>
      <c r="B31" s="75">
        <v>155.51300000000001</v>
      </c>
      <c r="C31" s="76">
        <v>222.494</v>
      </c>
      <c r="D31" s="77">
        <v>188.053</v>
      </c>
      <c r="E31" s="75">
        <v>62.231000000000002</v>
      </c>
      <c r="F31" s="76">
        <v>155.07300000000001</v>
      </c>
      <c r="G31" s="77">
        <v>243.04300000000001</v>
      </c>
      <c r="H31" s="75">
        <v>185.553</v>
      </c>
      <c r="I31" s="76">
        <v>265.50299999999999</v>
      </c>
      <c r="J31" s="77">
        <v>117.503</v>
      </c>
      <c r="K31" s="75">
        <v>90.15</v>
      </c>
      <c r="L31" s="76">
        <v>228.07400000000001</v>
      </c>
      <c r="M31" s="77">
        <v>207.62299999999999</v>
      </c>
      <c r="N31" s="75">
        <v>134.01300000000001</v>
      </c>
      <c r="O31" s="76">
        <v>207.613</v>
      </c>
      <c r="P31" s="77">
        <v>194.76</v>
      </c>
      <c r="Q31" s="75">
        <v>202.24299999999999</v>
      </c>
      <c r="R31" s="76">
        <v>174.01300000000001</v>
      </c>
      <c r="S31" s="77">
        <v>259.51299999999998</v>
      </c>
      <c r="T31" s="75">
        <v>52.8</v>
      </c>
      <c r="U31" s="76">
        <v>214.94399999999999</v>
      </c>
      <c r="V31" s="77">
        <v>148.60300000000001</v>
      </c>
      <c r="W31" s="75">
        <v>196.803</v>
      </c>
      <c r="X31" s="76">
        <v>118.313</v>
      </c>
      <c r="Y31" s="77">
        <v>149.733</v>
      </c>
      <c r="Z31" s="75">
        <v>168.57300000000001</v>
      </c>
      <c r="AA31" s="76">
        <v>147.84299999999999</v>
      </c>
      <c r="AB31" s="77">
        <v>265.46300000000002</v>
      </c>
      <c r="AC31" s="75">
        <v>255.78299999999999</v>
      </c>
      <c r="AD31" s="76">
        <v>165.97</v>
      </c>
      <c r="AE31" s="77"/>
      <c r="AF31" s="75">
        <v>155.31299999999999</v>
      </c>
      <c r="AG31" s="76">
        <v>149.65299999999999</v>
      </c>
      <c r="AH31" s="77">
        <v>148.94300000000001</v>
      </c>
      <c r="AI31" s="75">
        <v>236.124</v>
      </c>
      <c r="AJ31" s="76">
        <v>134.47200000000001</v>
      </c>
      <c r="AK31" s="77">
        <v>246.04300000000001</v>
      </c>
      <c r="AL31" s="75">
        <v>144.06299999999999</v>
      </c>
      <c r="AM31" s="76">
        <v>275.03399999999999</v>
      </c>
      <c r="AN31" s="77">
        <v>174.393</v>
      </c>
      <c r="AO31" s="75">
        <v>264.34300000000002</v>
      </c>
      <c r="AP31" s="76">
        <v>110.712</v>
      </c>
      <c r="AQ31" s="77">
        <v>159.97300000000001</v>
      </c>
      <c r="AR31" s="75">
        <v>156.523</v>
      </c>
      <c r="AS31" s="76">
        <v>274.94299999999998</v>
      </c>
      <c r="AT31" s="77">
        <v>14.26</v>
      </c>
      <c r="AU31" s="79">
        <v>169</v>
      </c>
      <c r="AV31" s="75">
        <v>209.364</v>
      </c>
      <c r="AW31" s="76">
        <v>133.643</v>
      </c>
      <c r="AX31" s="77">
        <v>187.273</v>
      </c>
      <c r="AY31" s="75">
        <v>205.304</v>
      </c>
      <c r="AZ31" s="77">
        <v>66.42</v>
      </c>
      <c r="BA31" s="65"/>
      <c r="BB31" s="79">
        <v>134</v>
      </c>
      <c r="BC31" s="76">
        <v>146.69999999999999</v>
      </c>
      <c r="BD31" s="76">
        <v>200</v>
      </c>
      <c r="BE31" s="80">
        <v>158</v>
      </c>
      <c r="BF31" s="81" t="s">
        <v>58</v>
      </c>
    </row>
    <row r="32" spans="1:58" ht="13.8">
      <c r="A32" s="60" t="s">
        <v>59</v>
      </c>
      <c r="B32" s="61">
        <v>0.28000000000000003</v>
      </c>
      <c r="C32" s="62">
        <v>70.260999999999996</v>
      </c>
      <c r="D32" s="63">
        <v>82.5</v>
      </c>
      <c r="E32" s="61">
        <v>106.233</v>
      </c>
      <c r="F32" s="62">
        <v>46.58</v>
      </c>
      <c r="G32" s="63">
        <v>98.35</v>
      </c>
      <c r="H32" s="61">
        <v>80</v>
      </c>
      <c r="I32" s="62">
        <v>120.81</v>
      </c>
      <c r="J32" s="63">
        <v>41.72</v>
      </c>
      <c r="K32" s="61">
        <v>92</v>
      </c>
      <c r="L32" s="62">
        <v>75.840999999999994</v>
      </c>
      <c r="M32" s="63">
        <v>62.93</v>
      </c>
      <c r="N32" s="61">
        <v>39.44</v>
      </c>
      <c r="O32" s="62">
        <v>62.92</v>
      </c>
      <c r="P32" s="63">
        <v>158.51</v>
      </c>
      <c r="Q32" s="61">
        <v>57.55</v>
      </c>
      <c r="R32" s="62">
        <v>68.459999999999994</v>
      </c>
      <c r="S32" s="63">
        <v>114.82</v>
      </c>
      <c r="T32" s="61">
        <v>103.40300000000001</v>
      </c>
      <c r="U32" s="62">
        <v>62.710999999999999</v>
      </c>
      <c r="V32" s="63">
        <v>43.05</v>
      </c>
      <c r="W32" s="61">
        <v>52.11</v>
      </c>
      <c r="X32" s="62">
        <v>58.85</v>
      </c>
      <c r="Y32" s="63">
        <v>18.3</v>
      </c>
      <c r="Z32" s="61">
        <v>17.11</v>
      </c>
      <c r="AA32" s="62">
        <v>43.27</v>
      </c>
      <c r="AB32" s="63">
        <v>120.77</v>
      </c>
      <c r="AC32" s="61">
        <v>111.09</v>
      </c>
      <c r="AD32" s="62">
        <v>82.5</v>
      </c>
      <c r="AE32" s="63">
        <v>155.31299999999999</v>
      </c>
      <c r="AF32" s="61"/>
      <c r="AG32" s="62">
        <v>15.06</v>
      </c>
      <c r="AH32" s="63">
        <v>43.39</v>
      </c>
      <c r="AI32" s="61">
        <v>91.430999999999997</v>
      </c>
      <c r="AJ32" s="62">
        <v>54.65</v>
      </c>
      <c r="AK32" s="63">
        <v>101.35</v>
      </c>
      <c r="AL32" s="61">
        <v>30.2</v>
      </c>
      <c r="AM32" s="62">
        <v>130.34100000000001</v>
      </c>
      <c r="AN32" s="63">
        <v>30.3</v>
      </c>
      <c r="AO32" s="61">
        <v>119.65</v>
      </c>
      <c r="AP32" s="62">
        <v>64.540000000000006</v>
      </c>
      <c r="AQ32" s="63">
        <v>23.42</v>
      </c>
      <c r="AR32" s="61">
        <v>50.97</v>
      </c>
      <c r="AS32" s="62">
        <v>130.25</v>
      </c>
      <c r="AT32" s="63">
        <v>158.41399999999999</v>
      </c>
      <c r="AU32" s="82">
        <v>17.600000000000001</v>
      </c>
      <c r="AV32" s="61">
        <v>57.131</v>
      </c>
      <c r="AW32" s="62">
        <v>29.52</v>
      </c>
      <c r="AX32" s="63">
        <v>42.58</v>
      </c>
      <c r="AY32" s="61">
        <v>53.070999999999998</v>
      </c>
      <c r="AZ32" s="63">
        <v>139.09299999999999</v>
      </c>
      <c r="BA32" s="65"/>
      <c r="BB32" s="66">
        <v>39</v>
      </c>
      <c r="BC32" s="62">
        <v>53.4</v>
      </c>
      <c r="BD32" s="62">
        <v>53.1</v>
      </c>
      <c r="BE32" s="67">
        <v>9.4</v>
      </c>
      <c r="BF32" s="83" t="s">
        <v>59</v>
      </c>
    </row>
    <row r="33" spans="1:58" ht="13.8">
      <c r="A33" s="68" t="s">
        <v>60</v>
      </c>
      <c r="B33" s="69">
        <v>14.86</v>
      </c>
      <c r="C33" s="70">
        <v>82.150999999999996</v>
      </c>
      <c r="D33" s="71">
        <v>83.68</v>
      </c>
      <c r="E33" s="69">
        <v>100.57299999999999</v>
      </c>
      <c r="F33" s="70">
        <v>47.75</v>
      </c>
      <c r="G33" s="71">
        <v>108.58</v>
      </c>
      <c r="H33" s="69">
        <v>81.180000000000007</v>
      </c>
      <c r="I33" s="70">
        <v>131.04</v>
      </c>
      <c r="J33" s="71">
        <v>36.06</v>
      </c>
      <c r="K33" s="69">
        <v>78.23</v>
      </c>
      <c r="L33" s="70">
        <v>87.730999999999995</v>
      </c>
      <c r="M33" s="71">
        <v>73.16</v>
      </c>
      <c r="N33" s="69">
        <v>40.619999999999997</v>
      </c>
      <c r="O33" s="70">
        <v>73.150000000000006</v>
      </c>
      <c r="P33" s="71">
        <v>159.69</v>
      </c>
      <c r="Q33" s="69">
        <v>67.78</v>
      </c>
      <c r="R33" s="70">
        <v>69.64</v>
      </c>
      <c r="S33" s="71">
        <v>125.05</v>
      </c>
      <c r="T33" s="69">
        <v>97.742999999999995</v>
      </c>
      <c r="U33" s="70">
        <v>74.600999999999999</v>
      </c>
      <c r="V33" s="71">
        <v>44.23</v>
      </c>
      <c r="W33" s="69">
        <v>62.34</v>
      </c>
      <c r="X33" s="70">
        <v>53.19</v>
      </c>
      <c r="Y33" s="71">
        <v>15.95</v>
      </c>
      <c r="Z33" s="69">
        <v>19.809999999999999</v>
      </c>
      <c r="AA33" s="70">
        <v>44.45</v>
      </c>
      <c r="AB33" s="71">
        <v>131</v>
      </c>
      <c r="AC33" s="69">
        <v>121.32</v>
      </c>
      <c r="AD33" s="70">
        <v>83.68</v>
      </c>
      <c r="AE33" s="71">
        <v>149.65299999999999</v>
      </c>
      <c r="AF33" s="69">
        <v>15.06</v>
      </c>
      <c r="AG33" s="70"/>
      <c r="AH33" s="71">
        <v>44.57</v>
      </c>
      <c r="AI33" s="69">
        <v>101.661</v>
      </c>
      <c r="AJ33" s="70">
        <v>55.83</v>
      </c>
      <c r="AK33" s="71">
        <v>111.58</v>
      </c>
      <c r="AL33" s="69">
        <v>31.37</v>
      </c>
      <c r="AM33" s="70">
        <v>140.571</v>
      </c>
      <c r="AN33" s="71">
        <v>39.93</v>
      </c>
      <c r="AO33" s="69">
        <v>129.88</v>
      </c>
      <c r="AP33" s="70">
        <v>58.88</v>
      </c>
      <c r="AQ33" s="71">
        <v>25.51</v>
      </c>
      <c r="AR33" s="69">
        <v>52.15</v>
      </c>
      <c r="AS33" s="70">
        <v>140.47999999999999</v>
      </c>
      <c r="AT33" s="71">
        <v>152.75399999999999</v>
      </c>
      <c r="AU33" s="64">
        <v>26.8</v>
      </c>
      <c r="AV33" s="69">
        <v>69.021000000000001</v>
      </c>
      <c r="AW33" s="70">
        <v>30.7</v>
      </c>
      <c r="AX33" s="71">
        <v>52.81</v>
      </c>
      <c r="AY33" s="69">
        <v>64.960999999999999</v>
      </c>
      <c r="AZ33" s="71">
        <v>133.43299999999999</v>
      </c>
      <c r="BA33" s="65"/>
      <c r="BB33" s="64">
        <v>41</v>
      </c>
      <c r="BC33" s="70">
        <v>47.1</v>
      </c>
      <c r="BD33" s="70">
        <v>64.5</v>
      </c>
      <c r="BE33" s="72">
        <v>20.9</v>
      </c>
      <c r="BF33" s="73" t="s">
        <v>60</v>
      </c>
    </row>
    <row r="34" spans="1:58" ht="14.4" thickBot="1">
      <c r="A34" s="74" t="s">
        <v>61</v>
      </c>
      <c r="B34" s="75">
        <v>43.59</v>
      </c>
      <c r="C34" s="76">
        <v>110.571</v>
      </c>
      <c r="D34" s="77">
        <v>41.04</v>
      </c>
      <c r="E34" s="75">
        <v>99.852999999999994</v>
      </c>
      <c r="F34" s="76">
        <v>12.37</v>
      </c>
      <c r="G34" s="77">
        <v>131.12</v>
      </c>
      <c r="H34" s="75">
        <v>38.54</v>
      </c>
      <c r="I34" s="76">
        <v>153.58000000000001</v>
      </c>
      <c r="J34" s="77">
        <v>36.119999999999997</v>
      </c>
      <c r="K34" s="75">
        <v>109.33199999999999</v>
      </c>
      <c r="L34" s="76">
        <v>116.151</v>
      </c>
      <c r="M34" s="77">
        <v>95.7</v>
      </c>
      <c r="N34" s="75">
        <v>13.05</v>
      </c>
      <c r="O34" s="76">
        <v>95.69</v>
      </c>
      <c r="P34" s="77">
        <v>117.05</v>
      </c>
      <c r="Q34" s="75">
        <v>90.32</v>
      </c>
      <c r="R34" s="76">
        <v>27</v>
      </c>
      <c r="S34" s="77">
        <v>147.59</v>
      </c>
      <c r="T34" s="75">
        <v>97.302999999999997</v>
      </c>
      <c r="U34" s="76">
        <v>103.021</v>
      </c>
      <c r="V34" s="77">
        <v>8.67</v>
      </c>
      <c r="W34" s="75">
        <v>84.88</v>
      </c>
      <c r="X34" s="76">
        <v>33.11</v>
      </c>
      <c r="Y34" s="77">
        <v>37.81</v>
      </c>
      <c r="Z34" s="75">
        <v>56.65</v>
      </c>
      <c r="AA34" s="76">
        <v>14.66</v>
      </c>
      <c r="AB34" s="77">
        <v>153.54</v>
      </c>
      <c r="AC34" s="75">
        <v>143.86000000000001</v>
      </c>
      <c r="AD34" s="76">
        <v>41.04</v>
      </c>
      <c r="AE34" s="77">
        <v>148.94300000000001</v>
      </c>
      <c r="AF34" s="75">
        <v>43.39</v>
      </c>
      <c r="AG34" s="76">
        <v>44.57</v>
      </c>
      <c r="AH34" s="77"/>
      <c r="AI34" s="75">
        <v>124.20099999999999</v>
      </c>
      <c r="AJ34" s="76">
        <v>15.85</v>
      </c>
      <c r="AK34" s="77">
        <v>134.12</v>
      </c>
      <c r="AL34" s="75">
        <v>29.52</v>
      </c>
      <c r="AM34" s="76">
        <v>163.11099999999999</v>
      </c>
      <c r="AN34" s="77">
        <v>62.47</v>
      </c>
      <c r="AO34" s="75">
        <v>152.41999999999999</v>
      </c>
      <c r="AP34" s="76">
        <v>36</v>
      </c>
      <c r="AQ34" s="77">
        <v>48.05</v>
      </c>
      <c r="AR34" s="75">
        <v>9.49</v>
      </c>
      <c r="AS34" s="76">
        <v>163.02000000000001</v>
      </c>
      <c r="AT34" s="77">
        <v>151.25399999999999</v>
      </c>
      <c r="AU34" s="79">
        <v>57.3</v>
      </c>
      <c r="AV34" s="75">
        <v>97.441000000000003</v>
      </c>
      <c r="AW34" s="76">
        <v>17.350000000000001</v>
      </c>
      <c r="AX34" s="77">
        <v>75.349999999999994</v>
      </c>
      <c r="AY34" s="75">
        <v>93.381</v>
      </c>
      <c r="AZ34" s="77">
        <v>133.01300000000001</v>
      </c>
      <c r="BA34" s="65"/>
      <c r="BB34" s="79">
        <v>13</v>
      </c>
      <c r="BC34" s="76">
        <v>8.6</v>
      </c>
      <c r="BD34" s="76">
        <v>105.4</v>
      </c>
      <c r="BE34" s="80">
        <v>43.5</v>
      </c>
      <c r="BF34" s="81" t="s">
        <v>61</v>
      </c>
    </row>
    <row r="35" spans="1:58" ht="13.8">
      <c r="A35" s="60" t="s">
        <v>62</v>
      </c>
      <c r="B35" s="61">
        <v>91.230999999999995</v>
      </c>
      <c r="C35" s="62">
        <v>46.34</v>
      </c>
      <c r="D35" s="63">
        <v>163.31100000000001</v>
      </c>
      <c r="E35" s="61">
        <v>187.04400000000001</v>
      </c>
      <c r="F35" s="62">
        <v>112.691</v>
      </c>
      <c r="G35" s="63">
        <v>108.09099999999999</v>
      </c>
      <c r="H35" s="61">
        <v>160.81100000000001</v>
      </c>
      <c r="I35" s="62">
        <v>105.241</v>
      </c>
      <c r="J35" s="63">
        <v>122.53100000000001</v>
      </c>
      <c r="K35" s="61">
        <v>161.85</v>
      </c>
      <c r="L35" s="62">
        <v>51.81</v>
      </c>
      <c r="M35" s="63">
        <v>45.901000000000003</v>
      </c>
      <c r="N35" s="61">
        <v>120.251</v>
      </c>
      <c r="O35" s="62">
        <v>40.250999999999998</v>
      </c>
      <c r="P35" s="63">
        <v>239.321</v>
      </c>
      <c r="Q35" s="61">
        <v>45.841000000000001</v>
      </c>
      <c r="R35" s="62">
        <v>149.27099999999999</v>
      </c>
      <c r="S35" s="63">
        <v>125.67100000000001</v>
      </c>
      <c r="T35" s="61">
        <v>184.214</v>
      </c>
      <c r="U35" s="62">
        <v>37.450000000000003</v>
      </c>
      <c r="V35" s="63">
        <v>123.861</v>
      </c>
      <c r="W35" s="61">
        <v>41.161000000000001</v>
      </c>
      <c r="X35" s="62">
        <v>139.661</v>
      </c>
      <c r="Y35" s="63">
        <v>89.100999999999999</v>
      </c>
      <c r="Z35" s="61">
        <v>93.930999999999997</v>
      </c>
      <c r="AA35" s="62">
        <v>110.161</v>
      </c>
      <c r="AB35" s="63">
        <v>105.831</v>
      </c>
      <c r="AC35" s="61">
        <v>122.011</v>
      </c>
      <c r="AD35" s="62">
        <v>163.31100000000001</v>
      </c>
      <c r="AE35" s="63">
        <v>236.124</v>
      </c>
      <c r="AF35" s="61">
        <v>91.430999999999997</v>
      </c>
      <c r="AG35" s="62">
        <v>101.661</v>
      </c>
      <c r="AH35" s="63">
        <v>124.20099999999999</v>
      </c>
      <c r="AI35" s="61"/>
      <c r="AJ35" s="62">
        <v>135.46100000000001</v>
      </c>
      <c r="AK35" s="63">
        <v>111.941</v>
      </c>
      <c r="AL35" s="61">
        <v>96.311000000000007</v>
      </c>
      <c r="AM35" s="62">
        <v>41.63</v>
      </c>
      <c r="AN35" s="63">
        <v>69.301000000000002</v>
      </c>
      <c r="AO35" s="61">
        <v>129.941</v>
      </c>
      <c r="AP35" s="62">
        <v>145.351</v>
      </c>
      <c r="AQ35" s="63">
        <v>81.820999999999998</v>
      </c>
      <c r="AR35" s="61">
        <v>131.78100000000001</v>
      </c>
      <c r="AS35" s="62">
        <v>118.23</v>
      </c>
      <c r="AT35" s="63">
        <v>239.22499999999999</v>
      </c>
      <c r="AU35" s="82">
        <v>75.5</v>
      </c>
      <c r="AV35" s="61">
        <v>33.619999999999997</v>
      </c>
      <c r="AW35" s="62">
        <v>110.331</v>
      </c>
      <c r="AX35" s="63">
        <v>52.661000000000001</v>
      </c>
      <c r="AY35" s="61">
        <v>50.7</v>
      </c>
      <c r="AZ35" s="63">
        <v>219.904</v>
      </c>
      <c r="BA35" s="65"/>
      <c r="BB35" s="66">
        <v>120</v>
      </c>
      <c r="BC35" s="62">
        <v>139.30000000000001</v>
      </c>
      <c r="BD35" s="62">
        <v>39.299999999999997</v>
      </c>
      <c r="BE35" s="67">
        <v>87.1</v>
      </c>
      <c r="BF35" s="83" t="s">
        <v>62</v>
      </c>
    </row>
    <row r="36" spans="1:58" ht="13.8">
      <c r="A36" s="68" t="s">
        <v>63</v>
      </c>
      <c r="B36" s="69">
        <v>54.85</v>
      </c>
      <c r="C36" s="70">
        <v>121.831</v>
      </c>
      <c r="D36" s="71">
        <v>55.84</v>
      </c>
      <c r="E36" s="69">
        <v>85.382000000000005</v>
      </c>
      <c r="F36" s="70">
        <v>25.87</v>
      </c>
      <c r="G36" s="71">
        <v>142.38</v>
      </c>
      <c r="H36" s="69">
        <v>53.34</v>
      </c>
      <c r="I36" s="70">
        <v>164.84</v>
      </c>
      <c r="J36" s="71">
        <v>16.39</v>
      </c>
      <c r="K36" s="69">
        <v>94.861000000000004</v>
      </c>
      <c r="L36" s="70">
        <v>127.411</v>
      </c>
      <c r="M36" s="71">
        <v>106.96</v>
      </c>
      <c r="N36" s="69">
        <v>16.46</v>
      </c>
      <c r="O36" s="70">
        <v>106.95</v>
      </c>
      <c r="P36" s="71">
        <v>117.5</v>
      </c>
      <c r="Q36" s="69">
        <v>101.58</v>
      </c>
      <c r="R36" s="70">
        <v>41.8</v>
      </c>
      <c r="S36" s="71">
        <v>158.85</v>
      </c>
      <c r="T36" s="69">
        <v>82.831999999999994</v>
      </c>
      <c r="U36" s="70">
        <v>114.28100000000001</v>
      </c>
      <c r="V36" s="71">
        <v>13.79</v>
      </c>
      <c r="W36" s="69">
        <v>96.14</v>
      </c>
      <c r="X36" s="70">
        <v>20.87</v>
      </c>
      <c r="Y36" s="71">
        <v>49.07</v>
      </c>
      <c r="Z36" s="69">
        <v>67.91</v>
      </c>
      <c r="AA36" s="70">
        <v>28.16</v>
      </c>
      <c r="AB36" s="71">
        <v>164.8</v>
      </c>
      <c r="AC36" s="69">
        <v>155.12</v>
      </c>
      <c r="AD36" s="70">
        <v>42.36</v>
      </c>
      <c r="AE36" s="71">
        <v>134.47200000000001</v>
      </c>
      <c r="AF36" s="69">
        <v>54.65</v>
      </c>
      <c r="AG36" s="70">
        <v>55.83</v>
      </c>
      <c r="AH36" s="71">
        <v>15.85</v>
      </c>
      <c r="AI36" s="69">
        <v>135.46100000000001</v>
      </c>
      <c r="AJ36" s="70"/>
      <c r="AK36" s="71">
        <v>145.38</v>
      </c>
      <c r="AL36" s="69">
        <v>43.02</v>
      </c>
      <c r="AM36" s="70">
        <v>174.37100000000001</v>
      </c>
      <c r="AN36" s="71">
        <v>73.73</v>
      </c>
      <c r="AO36" s="69">
        <v>163.68</v>
      </c>
      <c r="AP36" s="70">
        <v>23.76</v>
      </c>
      <c r="AQ36" s="71">
        <v>59.31</v>
      </c>
      <c r="AR36" s="69">
        <v>15.39</v>
      </c>
      <c r="AS36" s="70">
        <v>174.28</v>
      </c>
      <c r="AT36" s="71">
        <v>136.78299999999999</v>
      </c>
      <c r="AU36" s="64">
        <v>67.3</v>
      </c>
      <c r="AV36" s="69">
        <v>108.70099999999999</v>
      </c>
      <c r="AW36" s="70">
        <v>28.61</v>
      </c>
      <c r="AX36" s="71">
        <v>86.61</v>
      </c>
      <c r="AY36" s="69">
        <v>104.64100000000001</v>
      </c>
      <c r="AZ36" s="71">
        <v>118.072</v>
      </c>
      <c r="BA36" s="65"/>
      <c r="BB36" s="64">
        <v>16</v>
      </c>
      <c r="BC36" s="70">
        <v>13.4</v>
      </c>
      <c r="BD36" s="70">
        <v>99.1</v>
      </c>
      <c r="BE36" s="72">
        <v>52.7</v>
      </c>
      <c r="BF36" s="73" t="s">
        <v>63</v>
      </c>
    </row>
    <row r="37" spans="1:58" ht="14.4" thickBot="1">
      <c r="A37" s="74" t="s">
        <v>64</v>
      </c>
      <c r="B37" s="75">
        <v>101.15</v>
      </c>
      <c r="C37" s="76">
        <v>126.35</v>
      </c>
      <c r="D37" s="77">
        <v>173.23</v>
      </c>
      <c r="E37" s="75">
        <v>196.96299999999999</v>
      </c>
      <c r="F37" s="76">
        <v>122.38</v>
      </c>
      <c r="G37" s="77">
        <v>4.13</v>
      </c>
      <c r="H37" s="75">
        <v>170.73</v>
      </c>
      <c r="I37" s="76">
        <v>19.88</v>
      </c>
      <c r="J37" s="77">
        <v>132.44999999999999</v>
      </c>
      <c r="K37" s="75">
        <v>189.02</v>
      </c>
      <c r="L37" s="76">
        <v>131.93</v>
      </c>
      <c r="M37" s="77">
        <v>65.8</v>
      </c>
      <c r="N37" s="75">
        <v>130.16999999999999</v>
      </c>
      <c r="O37" s="76">
        <v>63.68</v>
      </c>
      <c r="P37" s="77">
        <v>249.24</v>
      </c>
      <c r="Q37" s="75">
        <v>57.58</v>
      </c>
      <c r="R37" s="76">
        <v>159.19</v>
      </c>
      <c r="S37" s="77">
        <v>17.36</v>
      </c>
      <c r="T37" s="75">
        <v>194.13300000000001</v>
      </c>
      <c r="U37" s="76">
        <v>118.8</v>
      </c>
      <c r="V37" s="77">
        <v>133.78</v>
      </c>
      <c r="W37" s="75">
        <v>61.36</v>
      </c>
      <c r="X37" s="76">
        <v>149.58000000000001</v>
      </c>
      <c r="Y37" s="77">
        <v>99.02</v>
      </c>
      <c r="Z37" s="75">
        <v>103.85</v>
      </c>
      <c r="AA37" s="76">
        <v>119.85</v>
      </c>
      <c r="AB37" s="77">
        <v>19.84</v>
      </c>
      <c r="AC37" s="75">
        <v>13.48</v>
      </c>
      <c r="AD37" s="76">
        <v>173.23</v>
      </c>
      <c r="AE37" s="77">
        <v>246.04300000000001</v>
      </c>
      <c r="AF37" s="75">
        <v>101.35</v>
      </c>
      <c r="AG37" s="76">
        <v>111.58</v>
      </c>
      <c r="AH37" s="77">
        <v>134.12</v>
      </c>
      <c r="AI37" s="75">
        <v>111.941</v>
      </c>
      <c r="AJ37" s="76">
        <v>145.38</v>
      </c>
      <c r="AK37" s="77"/>
      <c r="AL37" s="75">
        <v>106</v>
      </c>
      <c r="AM37" s="76">
        <v>105.13</v>
      </c>
      <c r="AN37" s="77">
        <v>79.47</v>
      </c>
      <c r="AO37" s="75">
        <v>18.72</v>
      </c>
      <c r="AP37" s="76">
        <v>155.27000000000001</v>
      </c>
      <c r="AQ37" s="77">
        <v>90.9</v>
      </c>
      <c r="AR37" s="75">
        <v>141.69999999999999</v>
      </c>
      <c r="AS37" s="76">
        <v>29.32</v>
      </c>
      <c r="AT37" s="77">
        <v>249.14400000000001</v>
      </c>
      <c r="AU37" s="79">
        <v>90.9</v>
      </c>
      <c r="AV37" s="75">
        <v>113.22</v>
      </c>
      <c r="AW37" s="76">
        <v>120.25</v>
      </c>
      <c r="AX37" s="77">
        <v>60.6</v>
      </c>
      <c r="AY37" s="75">
        <v>109.16</v>
      </c>
      <c r="AZ37" s="77">
        <v>229.82300000000001</v>
      </c>
      <c r="BA37" s="65"/>
      <c r="BB37" s="79">
        <v>130</v>
      </c>
      <c r="BC37" s="76">
        <v>151.6</v>
      </c>
      <c r="BD37" s="76">
        <v>62.3</v>
      </c>
      <c r="BE37" s="80">
        <v>96.9</v>
      </c>
      <c r="BF37" s="81" t="s">
        <v>64</v>
      </c>
    </row>
    <row r="38" spans="1:58" ht="13.8">
      <c r="A38" s="60" t="s">
        <v>65</v>
      </c>
      <c r="B38" s="61">
        <v>30.4</v>
      </c>
      <c r="C38" s="62">
        <v>97.381</v>
      </c>
      <c r="D38" s="63">
        <v>68.459999999999994</v>
      </c>
      <c r="E38" s="61">
        <v>94.983000000000004</v>
      </c>
      <c r="F38" s="62">
        <v>19.3</v>
      </c>
      <c r="G38" s="63">
        <v>103</v>
      </c>
      <c r="H38" s="61">
        <v>65.959999999999994</v>
      </c>
      <c r="I38" s="62">
        <v>125.46</v>
      </c>
      <c r="J38" s="63">
        <v>30.47</v>
      </c>
      <c r="K38" s="61">
        <v>94.9</v>
      </c>
      <c r="L38" s="62">
        <v>102.961</v>
      </c>
      <c r="M38" s="63">
        <v>67.81</v>
      </c>
      <c r="N38" s="61">
        <v>25.39</v>
      </c>
      <c r="O38" s="62">
        <v>67.8</v>
      </c>
      <c r="P38" s="63">
        <v>144.47</v>
      </c>
      <c r="Q38" s="61">
        <v>62.43</v>
      </c>
      <c r="R38" s="62">
        <v>54.42</v>
      </c>
      <c r="S38" s="63">
        <v>119.47</v>
      </c>
      <c r="T38" s="61">
        <v>92.153000000000006</v>
      </c>
      <c r="U38" s="62">
        <v>89.831000000000003</v>
      </c>
      <c r="V38" s="63">
        <v>29.01</v>
      </c>
      <c r="W38" s="61">
        <v>56.99</v>
      </c>
      <c r="X38" s="62">
        <v>47.6</v>
      </c>
      <c r="Y38" s="63">
        <v>15.95</v>
      </c>
      <c r="Z38" s="61">
        <v>43.46</v>
      </c>
      <c r="AA38" s="62">
        <v>16.77</v>
      </c>
      <c r="AB38" s="63">
        <v>125.42</v>
      </c>
      <c r="AC38" s="61">
        <v>115.74</v>
      </c>
      <c r="AD38" s="62">
        <v>68.459999999999994</v>
      </c>
      <c r="AE38" s="63">
        <v>144.06299999999999</v>
      </c>
      <c r="AF38" s="61">
        <v>30.2</v>
      </c>
      <c r="AG38" s="62">
        <v>31.37</v>
      </c>
      <c r="AH38" s="63">
        <v>29.52</v>
      </c>
      <c r="AI38" s="61">
        <v>96.311000000000007</v>
      </c>
      <c r="AJ38" s="62">
        <v>43.02</v>
      </c>
      <c r="AK38" s="63">
        <v>106</v>
      </c>
      <c r="AL38" s="61"/>
      <c r="AM38" s="62">
        <v>135.221</v>
      </c>
      <c r="AN38" s="63">
        <v>30.61</v>
      </c>
      <c r="AO38" s="61">
        <v>124.3</v>
      </c>
      <c r="AP38" s="62">
        <v>53.29</v>
      </c>
      <c r="AQ38" s="63">
        <v>20.64</v>
      </c>
      <c r="AR38" s="61">
        <v>36.93</v>
      </c>
      <c r="AS38" s="62">
        <v>134.9</v>
      </c>
      <c r="AT38" s="63">
        <v>147.16399999999999</v>
      </c>
      <c r="AU38" s="82">
        <v>44.1</v>
      </c>
      <c r="AV38" s="61">
        <v>84.251000000000005</v>
      </c>
      <c r="AW38" s="62">
        <v>14.78</v>
      </c>
      <c r="AX38" s="63">
        <v>46.9</v>
      </c>
      <c r="AY38" s="61">
        <v>80.191000000000003</v>
      </c>
      <c r="AZ38" s="63">
        <v>127.843</v>
      </c>
      <c r="BA38" s="65"/>
      <c r="BB38" s="66">
        <v>25</v>
      </c>
      <c r="BC38" s="62">
        <v>29</v>
      </c>
      <c r="BD38" s="62">
        <v>56.7</v>
      </c>
      <c r="BE38" s="67">
        <v>19.5</v>
      </c>
      <c r="BF38" s="83" t="s">
        <v>65</v>
      </c>
    </row>
    <row r="39" spans="1:58" ht="13.8">
      <c r="A39" s="68" t="s">
        <v>66</v>
      </c>
      <c r="B39" s="69">
        <v>130.14099999999999</v>
      </c>
      <c r="C39" s="70">
        <v>85.25</v>
      </c>
      <c r="D39" s="71">
        <v>202.221</v>
      </c>
      <c r="E39" s="69">
        <v>225.95400000000001</v>
      </c>
      <c r="F39" s="70">
        <v>151.601</v>
      </c>
      <c r="G39" s="71">
        <v>125.6</v>
      </c>
      <c r="H39" s="69">
        <v>199.721</v>
      </c>
      <c r="I39" s="70">
        <v>103.24</v>
      </c>
      <c r="J39" s="71">
        <v>161.441</v>
      </c>
      <c r="K39" s="69">
        <v>200.76</v>
      </c>
      <c r="L39" s="70">
        <v>91.5</v>
      </c>
      <c r="M39" s="71">
        <v>67.599999999999994</v>
      </c>
      <c r="N39" s="69">
        <v>159.161</v>
      </c>
      <c r="O39" s="70">
        <v>63.71</v>
      </c>
      <c r="P39" s="71">
        <v>278.23099999999999</v>
      </c>
      <c r="Q39" s="69">
        <v>68.709999999999994</v>
      </c>
      <c r="R39" s="70">
        <v>188.18100000000001</v>
      </c>
      <c r="S39" s="71">
        <v>109.64</v>
      </c>
      <c r="T39" s="69">
        <v>223.124</v>
      </c>
      <c r="U39" s="70">
        <v>76.36</v>
      </c>
      <c r="V39" s="71">
        <v>162.77099999999999</v>
      </c>
      <c r="W39" s="69">
        <v>69.849999999999994</v>
      </c>
      <c r="X39" s="70">
        <v>178.571</v>
      </c>
      <c r="Y39" s="71">
        <v>128.011</v>
      </c>
      <c r="Z39" s="69">
        <v>132.84100000000001</v>
      </c>
      <c r="AA39" s="70">
        <v>149.071</v>
      </c>
      <c r="AB39" s="71">
        <v>105.39</v>
      </c>
      <c r="AC39" s="69">
        <v>111.64</v>
      </c>
      <c r="AD39" s="70">
        <v>202.221</v>
      </c>
      <c r="AE39" s="71">
        <v>275.03399999999999</v>
      </c>
      <c r="AF39" s="69">
        <v>130.34100000000001</v>
      </c>
      <c r="AG39" s="70">
        <v>140.571</v>
      </c>
      <c r="AH39" s="71">
        <v>163.11099999999999</v>
      </c>
      <c r="AI39" s="69">
        <v>41.63</v>
      </c>
      <c r="AJ39" s="70">
        <v>174.37100000000001</v>
      </c>
      <c r="AK39" s="71">
        <v>105.13</v>
      </c>
      <c r="AL39" s="69">
        <v>135.221</v>
      </c>
      <c r="AM39" s="70"/>
      <c r="AN39" s="71">
        <v>108.211</v>
      </c>
      <c r="AO39" s="69">
        <v>105.27</v>
      </c>
      <c r="AP39" s="70">
        <v>184.261</v>
      </c>
      <c r="AQ39" s="71">
        <v>120.73099999999999</v>
      </c>
      <c r="AR39" s="69">
        <v>170.691</v>
      </c>
      <c r="AS39" s="70">
        <v>107.18</v>
      </c>
      <c r="AT39" s="71">
        <v>278.13499999999999</v>
      </c>
      <c r="AU39" s="64">
        <v>122.4</v>
      </c>
      <c r="AV39" s="69">
        <v>72.53</v>
      </c>
      <c r="AW39" s="70">
        <v>149.24100000000001</v>
      </c>
      <c r="AX39" s="71">
        <v>91.570999999999998</v>
      </c>
      <c r="AY39" s="69">
        <v>89.61</v>
      </c>
      <c r="AZ39" s="71">
        <v>258.81400000000002</v>
      </c>
      <c r="BA39" s="65"/>
      <c r="BB39" s="64">
        <v>159</v>
      </c>
      <c r="BC39" s="70">
        <v>180.8</v>
      </c>
      <c r="BD39" s="70">
        <v>82.8</v>
      </c>
      <c r="BE39" s="72">
        <v>118</v>
      </c>
      <c r="BF39" s="73" t="s">
        <v>66</v>
      </c>
    </row>
    <row r="40" spans="1:58" ht="14.4" thickBot="1">
      <c r="A40" s="74" t="s">
        <v>67</v>
      </c>
      <c r="B40" s="75">
        <v>30.1</v>
      </c>
      <c r="C40" s="76">
        <v>85.831000000000003</v>
      </c>
      <c r="D40" s="77">
        <v>101.58</v>
      </c>
      <c r="E40" s="75">
        <v>125.313</v>
      </c>
      <c r="F40" s="76">
        <v>46.99</v>
      </c>
      <c r="G40" s="77">
        <v>75.62</v>
      </c>
      <c r="H40" s="75">
        <v>99.08</v>
      </c>
      <c r="I40" s="76">
        <v>98.64</v>
      </c>
      <c r="J40" s="77">
        <v>60.8</v>
      </c>
      <c r="K40" s="75">
        <v>117.37</v>
      </c>
      <c r="L40" s="76">
        <v>91.411000000000001</v>
      </c>
      <c r="M40" s="77">
        <v>40.799999999999997</v>
      </c>
      <c r="N40" s="75">
        <v>58.52</v>
      </c>
      <c r="O40" s="76">
        <v>40.79</v>
      </c>
      <c r="P40" s="77">
        <v>177.59</v>
      </c>
      <c r="Q40" s="75">
        <v>35.42</v>
      </c>
      <c r="R40" s="76">
        <v>87.54</v>
      </c>
      <c r="S40" s="77">
        <v>93.2</v>
      </c>
      <c r="T40" s="75">
        <v>122.483</v>
      </c>
      <c r="U40" s="76">
        <v>78.281000000000006</v>
      </c>
      <c r="V40" s="77">
        <v>62.13</v>
      </c>
      <c r="W40" s="75">
        <v>29.98</v>
      </c>
      <c r="X40" s="76">
        <v>77.930000000000007</v>
      </c>
      <c r="Y40" s="77">
        <v>27.37</v>
      </c>
      <c r="Z40" s="75">
        <v>32.799999999999997</v>
      </c>
      <c r="AA40" s="76">
        <v>44.46</v>
      </c>
      <c r="AB40" s="77">
        <v>98.6</v>
      </c>
      <c r="AC40" s="75">
        <v>89.54</v>
      </c>
      <c r="AD40" s="76">
        <v>101.58</v>
      </c>
      <c r="AE40" s="77">
        <v>174.393</v>
      </c>
      <c r="AF40" s="75">
        <v>30.3</v>
      </c>
      <c r="AG40" s="76">
        <v>39.93</v>
      </c>
      <c r="AH40" s="77">
        <v>62.47</v>
      </c>
      <c r="AI40" s="75">
        <v>69.301000000000002</v>
      </c>
      <c r="AJ40" s="76">
        <v>73.73</v>
      </c>
      <c r="AK40" s="77">
        <v>79.47</v>
      </c>
      <c r="AL40" s="75">
        <v>30.61</v>
      </c>
      <c r="AM40" s="76">
        <v>108.211</v>
      </c>
      <c r="AN40" s="77"/>
      <c r="AO40" s="75">
        <v>97.47</v>
      </c>
      <c r="AP40" s="76">
        <v>83.62</v>
      </c>
      <c r="AQ40" s="77">
        <v>15.63</v>
      </c>
      <c r="AR40" s="75">
        <v>70.05</v>
      </c>
      <c r="AS40" s="76">
        <v>108.02</v>
      </c>
      <c r="AT40" s="77">
        <v>177.494</v>
      </c>
      <c r="AU40" s="79">
        <v>25.2</v>
      </c>
      <c r="AV40" s="75">
        <v>72.700999999999993</v>
      </c>
      <c r="AW40" s="76">
        <v>48.6</v>
      </c>
      <c r="AX40" s="77">
        <v>19.89</v>
      </c>
      <c r="AY40" s="75">
        <v>68.641000000000005</v>
      </c>
      <c r="AZ40" s="77">
        <v>158.173</v>
      </c>
      <c r="BA40" s="65"/>
      <c r="BB40" s="79">
        <v>59</v>
      </c>
      <c r="BC40" s="76">
        <v>78.8</v>
      </c>
      <c r="BD40" s="76">
        <v>30.4</v>
      </c>
      <c r="BE40" s="80">
        <v>19.2</v>
      </c>
      <c r="BF40" s="81" t="s">
        <v>67</v>
      </c>
    </row>
    <row r="41" spans="1:58" ht="13.8">
      <c r="A41" s="60" t="s">
        <v>68</v>
      </c>
      <c r="B41" s="61">
        <v>119.45</v>
      </c>
      <c r="C41" s="62">
        <v>144.35</v>
      </c>
      <c r="D41" s="63">
        <v>191.53</v>
      </c>
      <c r="E41" s="61">
        <v>215.26300000000001</v>
      </c>
      <c r="F41" s="62">
        <v>140.68</v>
      </c>
      <c r="G41" s="63">
        <v>22.43</v>
      </c>
      <c r="H41" s="61">
        <v>189.03</v>
      </c>
      <c r="I41" s="62">
        <v>5.38</v>
      </c>
      <c r="J41" s="63">
        <v>150.75</v>
      </c>
      <c r="K41" s="61">
        <v>207.32</v>
      </c>
      <c r="L41" s="62">
        <v>149.93</v>
      </c>
      <c r="M41" s="63">
        <v>74.77</v>
      </c>
      <c r="N41" s="61">
        <v>148.47</v>
      </c>
      <c r="O41" s="62">
        <v>77.62</v>
      </c>
      <c r="P41" s="63">
        <v>267.54000000000002</v>
      </c>
      <c r="Q41" s="61">
        <v>75.58</v>
      </c>
      <c r="R41" s="62">
        <v>177.49</v>
      </c>
      <c r="S41" s="63">
        <v>20.66</v>
      </c>
      <c r="T41" s="61">
        <v>212.43299999999999</v>
      </c>
      <c r="U41" s="62">
        <v>136.80000000000001</v>
      </c>
      <c r="V41" s="63">
        <v>152.08000000000001</v>
      </c>
      <c r="W41" s="61">
        <v>79.36</v>
      </c>
      <c r="X41" s="62">
        <v>167.88</v>
      </c>
      <c r="Y41" s="63">
        <v>117.32</v>
      </c>
      <c r="Z41" s="61">
        <v>122.15</v>
      </c>
      <c r="AA41" s="62">
        <v>138.15</v>
      </c>
      <c r="AB41" s="63">
        <v>4.59</v>
      </c>
      <c r="AC41" s="61">
        <v>25.21</v>
      </c>
      <c r="AD41" s="62">
        <v>191.53</v>
      </c>
      <c r="AE41" s="63">
        <v>264.34300000000002</v>
      </c>
      <c r="AF41" s="61">
        <v>119.65</v>
      </c>
      <c r="AG41" s="62">
        <v>129.88</v>
      </c>
      <c r="AH41" s="63">
        <v>152.41999999999999</v>
      </c>
      <c r="AI41" s="61">
        <v>129.941</v>
      </c>
      <c r="AJ41" s="62">
        <v>163.68</v>
      </c>
      <c r="AK41" s="63">
        <v>18.72</v>
      </c>
      <c r="AL41" s="61">
        <v>124.3</v>
      </c>
      <c r="AM41" s="62">
        <v>105.27</v>
      </c>
      <c r="AN41" s="63">
        <v>97.47</v>
      </c>
      <c r="AO41" s="61"/>
      <c r="AP41" s="62">
        <v>173.57</v>
      </c>
      <c r="AQ41" s="63">
        <v>108.9</v>
      </c>
      <c r="AR41" s="61">
        <v>160</v>
      </c>
      <c r="AS41" s="62">
        <v>14.57</v>
      </c>
      <c r="AT41" s="63">
        <v>267.44400000000002</v>
      </c>
      <c r="AU41" s="82">
        <v>108</v>
      </c>
      <c r="AV41" s="61">
        <v>131.22</v>
      </c>
      <c r="AW41" s="62">
        <v>138.55000000000001</v>
      </c>
      <c r="AX41" s="63">
        <v>78.599999999999994</v>
      </c>
      <c r="AY41" s="61">
        <v>127.16</v>
      </c>
      <c r="AZ41" s="63">
        <v>248.12299999999999</v>
      </c>
      <c r="BA41" s="65"/>
      <c r="BB41" s="66">
        <v>148</v>
      </c>
      <c r="BC41" s="62">
        <v>169.8</v>
      </c>
      <c r="BD41" s="62">
        <v>80.5</v>
      </c>
      <c r="BE41" s="67">
        <v>115</v>
      </c>
      <c r="BF41" s="83" t="s">
        <v>68</v>
      </c>
    </row>
    <row r="42" spans="1:58" ht="13.8">
      <c r="A42" s="68" t="s">
        <v>69</v>
      </c>
      <c r="B42" s="69">
        <v>64.739999999999995</v>
      </c>
      <c r="C42" s="70">
        <v>131.721</v>
      </c>
      <c r="D42" s="71">
        <v>75.55</v>
      </c>
      <c r="E42" s="69">
        <v>61.631999999999998</v>
      </c>
      <c r="F42" s="70">
        <v>46.21</v>
      </c>
      <c r="G42" s="71">
        <v>152.27000000000001</v>
      </c>
      <c r="H42" s="69">
        <v>73.05</v>
      </c>
      <c r="I42" s="70">
        <v>174.73</v>
      </c>
      <c r="J42" s="71">
        <v>23.38</v>
      </c>
      <c r="K42" s="69">
        <v>71.430999999999997</v>
      </c>
      <c r="L42" s="70">
        <v>137.30099999999999</v>
      </c>
      <c r="M42" s="71">
        <v>116.85</v>
      </c>
      <c r="N42" s="69">
        <v>35.57</v>
      </c>
      <c r="O42" s="70">
        <v>116.84</v>
      </c>
      <c r="P42" s="71">
        <v>120.37</v>
      </c>
      <c r="Q42" s="69">
        <v>111.47</v>
      </c>
      <c r="R42" s="70">
        <v>61.51</v>
      </c>
      <c r="S42" s="71">
        <v>168.74</v>
      </c>
      <c r="T42" s="69">
        <v>58.802</v>
      </c>
      <c r="U42" s="70">
        <v>124.17100000000001</v>
      </c>
      <c r="V42" s="71">
        <v>33.19</v>
      </c>
      <c r="W42" s="69">
        <v>106.03</v>
      </c>
      <c r="X42" s="70">
        <v>6.21</v>
      </c>
      <c r="Y42" s="71">
        <v>58.96</v>
      </c>
      <c r="Z42" s="69">
        <v>77.8</v>
      </c>
      <c r="AA42" s="70">
        <v>47.25</v>
      </c>
      <c r="AB42" s="71">
        <v>174.69</v>
      </c>
      <c r="AC42" s="69">
        <v>165.01</v>
      </c>
      <c r="AD42" s="70">
        <v>65.02</v>
      </c>
      <c r="AE42" s="71">
        <v>110.712</v>
      </c>
      <c r="AF42" s="69">
        <v>64.540000000000006</v>
      </c>
      <c r="AG42" s="70">
        <v>58.88</v>
      </c>
      <c r="AH42" s="71">
        <v>36</v>
      </c>
      <c r="AI42" s="69">
        <v>145.351</v>
      </c>
      <c r="AJ42" s="70">
        <v>23.76</v>
      </c>
      <c r="AK42" s="71">
        <v>155.27000000000001</v>
      </c>
      <c r="AL42" s="69">
        <v>53.29</v>
      </c>
      <c r="AM42" s="70">
        <v>184.261</v>
      </c>
      <c r="AN42" s="71">
        <v>83.62</v>
      </c>
      <c r="AO42" s="69">
        <v>173.57</v>
      </c>
      <c r="AP42" s="70"/>
      <c r="AQ42" s="71">
        <v>69.2</v>
      </c>
      <c r="AR42" s="69">
        <v>37.42</v>
      </c>
      <c r="AS42" s="70">
        <v>184.17</v>
      </c>
      <c r="AT42" s="71">
        <v>113.813</v>
      </c>
      <c r="AU42" s="64">
        <v>78.3</v>
      </c>
      <c r="AV42" s="69">
        <v>118.59099999999999</v>
      </c>
      <c r="AW42" s="70">
        <v>49.1</v>
      </c>
      <c r="AX42" s="71">
        <v>96.5</v>
      </c>
      <c r="AY42" s="69">
        <v>114.53100000000001</v>
      </c>
      <c r="AZ42" s="71">
        <v>94.492000000000004</v>
      </c>
      <c r="BA42" s="65"/>
      <c r="BB42" s="64">
        <v>35.6</v>
      </c>
      <c r="BC42" s="70">
        <v>33.1</v>
      </c>
      <c r="BD42" s="70">
        <v>118.8</v>
      </c>
      <c r="BE42" s="72">
        <v>77</v>
      </c>
      <c r="BF42" s="73" t="s">
        <v>69</v>
      </c>
    </row>
    <row r="43" spans="1:58" ht="14.4" thickBot="1">
      <c r="A43" s="74" t="s">
        <v>70</v>
      </c>
      <c r="B43" s="75">
        <v>23.22</v>
      </c>
      <c r="C43" s="76">
        <v>79.741</v>
      </c>
      <c r="D43" s="77">
        <v>87.16</v>
      </c>
      <c r="E43" s="75">
        <v>110.893</v>
      </c>
      <c r="F43" s="76">
        <v>37.020000000000003</v>
      </c>
      <c r="G43" s="77">
        <v>87.05</v>
      </c>
      <c r="H43" s="75">
        <v>84.66</v>
      </c>
      <c r="I43" s="76">
        <v>110.07</v>
      </c>
      <c r="J43" s="77">
        <v>46.38</v>
      </c>
      <c r="K43" s="75">
        <v>102.95</v>
      </c>
      <c r="L43" s="76">
        <v>85.320999999999998</v>
      </c>
      <c r="M43" s="77">
        <v>53.32</v>
      </c>
      <c r="N43" s="75">
        <v>44.1</v>
      </c>
      <c r="O43" s="76">
        <v>52.82</v>
      </c>
      <c r="P43" s="77">
        <v>163.16999999999999</v>
      </c>
      <c r="Q43" s="75">
        <v>47.94</v>
      </c>
      <c r="R43" s="76">
        <v>73.12</v>
      </c>
      <c r="S43" s="77">
        <v>104.63</v>
      </c>
      <c r="T43" s="75">
        <v>108.063</v>
      </c>
      <c r="U43" s="76">
        <v>72.191000000000003</v>
      </c>
      <c r="V43" s="77">
        <v>47.71</v>
      </c>
      <c r="W43" s="75">
        <v>42.5</v>
      </c>
      <c r="X43" s="76">
        <v>63.51</v>
      </c>
      <c r="Y43" s="77">
        <v>12.95</v>
      </c>
      <c r="Z43" s="75">
        <v>25.92</v>
      </c>
      <c r="AA43" s="76">
        <v>34.49</v>
      </c>
      <c r="AB43" s="77">
        <v>110.03</v>
      </c>
      <c r="AC43" s="75">
        <v>100.97</v>
      </c>
      <c r="AD43" s="76">
        <v>87.16</v>
      </c>
      <c r="AE43" s="77">
        <v>159.97300000000001</v>
      </c>
      <c r="AF43" s="75">
        <v>23.42</v>
      </c>
      <c r="AG43" s="76">
        <v>25.51</v>
      </c>
      <c r="AH43" s="77">
        <v>48.05</v>
      </c>
      <c r="AI43" s="75">
        <v>81.820999999999998</v>
      </c>
      <c r="AJ43" s="76">
        <v>59.31</v>
      </c>
      <c r="AK43" s="77">
        <v>90.9</v>
      </c>
      <c r="AL43" s="75">
        <v>20.64</v>
      </c>
      <c r="AM43" s="76">
        <v>120.73099999999999</v>
      </c>
      <c r="AN43" s="77">
        <v>15.63</v>
      </c>
      <c r="AO43" s="75">
        <v>108.9</v>
      </c>
      <c r="AP43" s="76">
        <v>69.2</v>
      </c>
      <c r="AQ43" s="77"/>
      <c r="AR43" s="75">
        <v>55.63</v>
      </c>
      <c r="AS43" s="76">
        <v>119.45</v>
      </c>
      <c r="AT43" s="77">
        <v>163.07400000000001</v>
      </c>
      <c r="AU43" s="79">
        <v>26.4</v>
      </c>
      <c r="AV43" s="75">
        <v>66.611000000000004</v>
      </c>
      <c r="AW43" s="76">
        <v>34.18</v>
      </c>
      <c r="AX43" s="77">
        <v>32.97</v>
      </c>
      <c r="AY43" s="75">
        <v>62.551000000000002</v>
      </c>
      <c r="AZ43" s="77">
        <v>143.75299999999999</v>
      </c>
      <c r="BA43" s="65"/>
      <c r="BB43" s="79">
        <v>44</v>
      </c>
      <c r="BC43" s="76">
        <v>73.5</v>
      </c>
      <c r="BD43" s="76">
        <v>43.4</v>
      </c>
      <c r="BE43" s="80">
        <v>4.7</v>
      </c>
      <c r="BF43" s="81" t="s">
        <v>70</v>
      </c>
    </row>
    <row r="44" spans="1:58" ht="13.8">
      <c r="A44" s="60" t="s">
        <v>71</v>
      </c>
      <c r="B44" s="61">
        <v>51.17</v>
      </c>
      <c r="C44" s="62">
        <v>118.151</v>
      </c>
      <c r="D44" s="63">
        <v>37.97</v>
      </c>
      <c r="E44" s="61">
        <v>107.43300000000001</v>
      </c>
      <c r="F44" s="62">
        <v>22.27</v>
      </c>
      <c r="G44" s="63">
        <v>138.69999999999999</v>
      </c>
      <c r="H44" s="61">
        <v>35.47</v>
      </c>
      <c r="I44" s="62">
        <v>161.16</v>
      </c>
      <c r="J44" s="63">
        <v>43.7</v>
      </c>
      <c r="K44" s="61">
        <v>116.91200000000001</v>
      </c>
      <c r="L44" s="62">
        <v>123.73099999999999</v>
      </c>
      <c r="M44" s="63">
        <v>103.28</v>
      </c>
      <c r="N44" s="61">
        <v>14.29</v>
      </c>
      <c r="O44" s="62">
        <v>103.27</v>
      </c>
      <c r="P44" s="63">
        <v>113.98</v>
      </c>
      <c r="Q44" s="61">
        <v>97.9</v>
      </c>
      <c r="R44" s="62">
        <v>23.93</v>
      </c>
      <c r="S44" s="63">
        <v>155.16999999999999</v>
      </c>
      <c r="T44" s="61">
        <v>104.883</v>
      </c>
      <c r="U44" s="62">
        <v>110.601</v>
      </c>
      <c r="V44" s="63">
        <v>9.82</v>
      </c>
      <c r="W44" s="61">
        <v>92.46</v>
      </c>
      <c r="X44" s="62">
        <v>34.53</v>
      </c>
      <c r="Y44" s="63">
        <v>45.39</v>
      </c>
      <c r="Z44" s="61">
        <v>64.23</v>
      </c>
      <c r="AA44" s="62">
        <v>24.56</v>
      </c>
      <c r="AB44" s="63">
        <v>161.12</v>
      </c>
      <c r="AC44" s="61">
        <v>151.44</v>
      </c>
      <c r="AD44" s="62">
        <v>37.97</v>
      </c>
      <c r="AE44" s="63">
        <v>156.523</v>
      </c>
      <c r="AF44" s="61">
        <v>50.97</v>
      </c>
      <c r="AG44" s="62">
        <v>52.15</v>
      </c>
      <c r="AH44" s="63">
        <v>9.49</v>
      </c>
      <c r="AI44" s="61">
        <v>131.78100000000001</v>
      </c>
      <c r="AJ44" s="62">
        <v>15.39</v>
      </c>
      <c r="AK44" s="63">
        <v>141.69999999999999</v>
      </c>
      <c r="AL44" s="61">
        <v>36.93</v>
      </c>
      <c r="AM44" s="62">
        <v>170.691</v>
      </c>
      <c r="AN44" s="63">
        <v>70.05</v>
      </c>
      <c r="AO44" s="61">
        <v>160</v>
      </c>
      <c r="AP44" s="62">
        <v>37.42</v>
      </c>
      <c r="AQ44" s="63">
        <v>55.63</v>
      </c>
      <c r="AR44" s="61"/>
      <c r="AS44" s="62">
        <v>170.6</v>
      </c>
      <c r="AT44" s="63">
        <v>158.834</v>
      </c>
      <c r="AU44" s="82">
        <v>64.7</v>
      </c>
      <c r="AV44" s="61">
        <v>105.021</v>
      </c>
      <c r="AW44" s="62">
        <v>24.93</v>
      </c>
      <c r="AX44" s="63">
        <v>82.93</v>
      </c>
      <c r="AY44" s="61">
        <v>100.961</v>
      </c>
      <c r="AZ44" s="63">
        <v>139.773</v>
      </c>
      <c r="BA44" s="65"/>
      <c r="BB44" s="66">
        <v>14</v>
      </c>
      <c r="BC44" s="62">
        <v>9.6999999999999993</v>
      </c>
      <c r="BD44" s="62">
        <v>108</v>
      </c>
      <c r="BE44" s="67">
        <v>51</v>
      </c>
      <c r="BF44" s="83" t="s">
        <v>71</v>
      </c>
    </row>
    <row r="45" spans="1:58" ht="13.8">
      <c r="A45" s="68" t="s">
        <v>72</v>
      </c>
      <c r="B45" s="69">
        <v>130.05000000000001</v>
      </c>
      <c r="C45" s="70">
        <v>154.9</v>
      </c>
      <c r="D45" s="71">
        <v>202.13</v>
      </c>
      <c r="E45" s="69">
        <v>225.863</v>
      </c>
      <c r="F45" s="70">
        <v>151.28</v>
      </c>
      <c r="G45" s="71">
        <v>33.03</v>
      </c>
      <c r="H45" s="69">
        <v>199.63</v>
      </c>
      <c r="I45" s="70">
        <v>15.33</v>
      </c>
      <c r="J45" s="71">
        <v>161.35</v>
      </c>
      <c r="K45" s="69">
        <v>217.92</v>
      </c>
      <c r="L45" s="70">
        <v>160.47999999999999</v>
      </c>
      <c r="M45" s="71">
        <v>85.32</v>
      </c>
      <c r="N45" s="69">
        <v>159.07</v>
      </c>
      <c r="O45" s="70">
        <v>88.17</v>
      </c>
      <c r="P45" s="71">
        <v>278.14</v>
      </c>
      <c r="Q45" s="69">
        <v>86.13</v>
      </c>
      <c r="R45" s="70">
        <v>188.09</v>
      </c>
      <c r="S45" s="71">
        <v>28.38</v>
      </c>
      <c r="T45" s="69">
        <v>223.03299999999999</v>
      </c>
      <c r="U45" s="70">
        <v>147.35</v>
      </c>
      <c r="V45" s="71">
        <v>162.68</v>
      </c>
      <c r="W45" s="69">
        <v>89.91</v>
      </c>
      <c r="X45" s="70">
        <v>178.48</v>
      </c>
      <c r="Y45" s="71">
        <v>127.92</v>
      </c>
      <c r="Z45" s="69">
        <v>132.75</v>
      </c>
      <c r="AA45" s="70">
        <v>148.75</v>
      </c>
      <c r="AB45" s="71">
        <v>14.51</v>
      </c>
      <c r="AC45" s="69">
        <v>35.81</v>
      </c>
      <c r="AD45" s="70">
        <v>202.13</v>
      </c>
      <c r="AE45" s="71">
        <v>274.94299999999998</v>
      </c>
      <c r="AF45" s="69">
        <v>130.25</v>
      </c>
      <c r="AG45" s="70">
        <v>140.47999999999999</v>
      </c>
      <c r="AH45" s="71">
        <v>163.02000000000001</v>
      </c>
      <c r="AI45" s="69">
        <v>118.23</v>
      </c>
      <c r="AJ45" s="70">
        <v>174.28</v>
      </c>
      <c r="AK45" s="71">
        <v>29.32</v>
      </c>
      <c r="AL45" s="69">
        <v>134.9</v>
      </c>
      <c r="AM45" s="70">
        <v>107.18</v>
      </c>
      <c r="AN45" s="71">
        <v>108.02</v>
      </c>
      <c r="AO45" s="69">
        <v>14.57</v>
      </c>
      <c r="AP45" s="70">
        <v>184.17</v>
      </c>
      <c r="AQ45" s="71">
        <v>119.45</v>
      </c>
      <c r="AR45" s="69">
        <v>170.6</v>
      </c>
      <c r="AS45" s="70"/>
      <c r="AT45" s="71">
        <v>278.04399999999998</v>
      </c>
      <c r="AU45" s="64">
        <v>119</v>
      </c>
      <c r="AV45" s="69">
        <v>141.77000000000001</v>
      </c>
      <c r="AW45" s="70">
        <v>149.15</v>
      </c>
      <c r="AX45" s="71">
        <v>89.15</v>
      </c>
      <c r="AY45" s="69">
        <v>137.71</v>
      </c>
      <c r="AZ45" s="71">
        <v>258.72300000000001</v>
      </c>
      <c r="BA45" s="65"/>
      <c r="BB45" s="64">
        <v>159</v>
      </c>
      <c r="BC45" s="70">
        <v>180.7</v>
      </c>
      <c r="BD45" s="70">
        <v>91.5</v>
      </c>
      <c r="BE45" s="72">
        <v>126</v>
      </c>
      <c r="BF45" s="73" t="s">
        <v>72</v>
      </c>
    </row>
    <row r="46" spans="1:58" ht="14.4" thickBot="1">
      <c r="A46" s="74" t="s">
        <v>73</v>
      </c>
      <c r="B46" s="75">
        <v>158.614</v>
      </c>
      <c r="C46" s="76">
        <v>225.595</v>
      </c>
      <c r="D46" s="77">
        <v>190.364</v>
      </c>
      <c r="E46" s="75">
        <v>52.371000000000002</v>
      </c>
      <c r="F46" s="76">
        <v>157.38399999999999</v>
      </c>
      <c r="G46" s="77">
        <v>246.14400000000001</v>
      </c>
      <c r="H46" s="75">
        <v>187.864</v>
      </c>
      <c r="I46" s="76">
        <v>268.60399999999998</v>
      </c>
      <c r="J46" s="77">
        <v>120.604</v>
      </c>
      <c r="K46" s="75">
        <v>93.251000000000005</v>
      </c>
      <c r="L46" s="76">
        <v>231.17500000000001</v>
      </c>
      <c r="M46" s="77">
        <v>210.72399999999999</v>
      </c>
      <c r="N46" s="75">
        <v>136.32400000000001</v>
      </c>
      <c r="O46" s="76">
        <v>210.714</v>
      </c>
      <c r="P46" s="77">
        <v>184.9</v>
      </c>
      <c r="Q46" s="75">
        <v>205.34399999999999</v>
      </c>
      <c r="R46" s="76">
        <v>176.32400000000001</v>
      </c>
      <c r="S46" s="77">
        <v>262.61399999999998</v>
      </c>
      <c r="T46" s="75">
        <v>56.491</v>
      </c>
      <c r="U46" s="76">
        <v>218.04499999999999</v>
      </c>
      <c r="V46" s="77">
        <v>150.91399999999999</v>
      </c>
      <c r="W46" s="75">
        <v>199.904</v>
      </c>
      <c r="X46" s="76">
        <v>121.414</v>
      </c>
      <c r="Y46" s="77">
        <v>152.834</v>
      </c>
      <c r="Z46" s="75">
        <v>171.67400000000001</v>
      </c>
      <c r="AA46" s="76">
        <v>150.154</v>
      </c>
      <c r="AB46" s="77">
        <v>268.56400000000002</v>
      </c>
      <c r="AC46" s="75">
        <v>258.88400000000001</v>
      </c>
      <c r="AD46" s="76">
        <v>156.11000000000001</v>
      </c>
      <c r="AE46" s="77">
        <v>14.26</v>
      </c>
      <c r="AF46" s="75">
        <v>158.41399999999999</v>
      </c>
      <c r="AG46" s="76">
        <v>152.75399999999999</v>
      </c>
      <c r="AH46" s="77">
        <v>151.25399999999999</v>
      </c>
      <c r="AI46" s="75">
        <v>239.22499999999999</v>
      </c>
      <c r="AJ46" s="76">
        <v>136.78299999999999</v>
      </c>
      <c r="AK46" s="77">
        <v>249.14400000000001</v>
      </c>
      <c r="AL46" s="75">
        <v>147.16399999999999</v>
      </c>
      <c r="AM46" s="76">
        <v>278.13499999999999</v>
      </c>
      <c r="AN46" s="77">
        <v>177.494</v>
      </c>
      <c r="AO46" s="75">
        <v>267.44400000000002</v>
      </c>
      <c r="AP46" s="76">
        <v>113.813</v>
      </c>
      <c r="AQ46" s="77">
        <v>163.07400000000001</v>
      </c>
      <c r="AR46" s="75">
        <v>158.834</v>
      </c>
      <c r="AS46" s="76">
        <v>278.04399999999998</v>
      </c>
      <c r="AT46" s="77"/>
      <c r="AU46" s="79">
        <v>173</v>
      </c>
      <c r="AV46" s="75">
        <v>212.465</v>
      </c>
      <c r="AW46" s="76">
        <v>136.744</v>
      </c>
      <c r="AX46" s="77">
        <v>190.374</v>
      </c>
      <c r="AY46" s="75">
        <v>208.405</v>
      </c>
      <c r="AZ46" s="77">
        <v>56.56</v>
      </c>
      <c r="BA46" s="65"/>
      <c r="BB46" s="79">
        <v>136</v>
      </c>
      <c r="BC46" s="76">
        <v>149.4</v>
      </c>
      <c r="BD46" s="76">
        <v>202.8</v>
      </c>
      <c r="BE46" s="80">
        <v>160</v>
      </c>
      <c r="BF46" s="81" t="s">
        <v>73</v>
      </c>
    </row>
    <row r="47" spans="1:58" ht="13.8">
      <c r="A47" s="86" t="s">
        <v>98</v>
      </c>
      <c r="B47" s="82">
        <v>17.600000000000001</v>
      </c>
      <c r="C47" s="87">
        <v>56.5</v>
      </c>
      <c r="D47" s="88">
        <v>96.3</v>
      </c>
      <c r="E47" s="89">
        <v>120</v>
      </c>
      <c r="F47" s="87">
        <v>62.4</v>
      </c>
      <c r="G47" s="88">
        <v>86.4</v>
      </c>
      <c r="H47" s="87">
        <v>93.8</v>
      </c>
      <c r="I47" s="89">
        <v>106</v>
      </c>
      <c r="J47" s="88">
        <v>55.4</v>
      </c>
      <c r="K47" s="82">
        <v>130</v>
      </c>
      <c r="L47" s="87">
        <v>62.4</v>
      </c>
      <c r="M47" s="88">
        <v>53.9</v>
      </c>
      <c r="N47" s="82">
        <v>53.4</v>
      </c>
      <c r="O47" s="87">
        <v>45.5</v>
      </c>
      <c r="P47" s="88">
        <v>172</v>
      </c>
      <c r="Q47" s="82">
        <v>48.4</v>
      </c>
      <c r="R47" s="87">
        <v>82.3</v>
      </c>
      <c r="S47" s="88">
        <v>104</v>
      </c>
      <c r="T47" s="89">
        <v>117</v>
      </c>
      <c r="U47" s="87">
        <v>48</v>
      </c>
      <c r="V47" s="90">
        <v>55.8</v>
      </c>
      <c r="W47" s="85">
        <v>41.5</v>
      </c>
      <c r="X47" s="87">
        <v>70.69</v>
      </c>
      <c r="Y47" s="88">
        <v>28.4</v>
      </c>
      <c r="Z47" s="82">
        <v>15.7</v>
      </c>
      <c r="AA47" s="87">
        <v>57.2</v>
      </c>
      <c r="AB47" s="88">
        <v>109</v>
      </c>
      <c r="AC47" s="82">
        <v>100</v>
      </c>
      <c r="AD47" s="87">
        <v>96.4</v>
      </c>
      <c r="AE47" s="88">
        <v>169</v>
      </c>
      <c r="AF47" s="82">
        <v>17.600000000000001</v>
      </c>
      <c r="AG47" s="87">
        <v>26.8</v>
      </c>
      <c r="AH47" s="88">
        <v>57.3</v>
      </c>
      <c r="AI47" s="82">
        <v>75.5</v>
      </c>
      <c r="AJ47" s="87">
        <v>67.3</v>
      </c>
      <c r="AK47" s="88">
        <v>90.9</v>
      </c>
      <c r="AL47" s="89">
        <v>44.1</v>
      </c>
      <c r="AM47" s="87">
        <v>122.4</v>
      </c>
      <c r="AN47" s="88">
        <v>25.2</v>
      </c>
      <c r="AO47" s="89">
        <v>108</v>
      </c>
      <c r="AP47" s="87">
        <v>78.3</v>
      </c>
      <c r="AQ47" s="88">
        <v>26.4</v>
      </c>
      <c r="AR47" s="82">
        <v>64.7</v>
      </c>
      <c r="AS47" s="87">
        <v>119</v>
      </c>
      <c r="AT47" s="88">
        <v>173</v>
      </c>
      <c r="AU47" s="82"/>
      <c r="AV47" s="87">
        <v>43.7</v>
      </c>
      <c r="AW47" s="91">
        <v>43.4</v>
      </c>
      <c r="AX47" s="87">
        <v>34.200000000000003</v>
      </c>
      <c r="AY47" s="87">
        <v>39.200000000000003</v>
      </c>
      <c r="AZ47" s="92">
        <v>153</v>
      </c>
      <c r="BA47" s="65"/>
      <c r="BB47" s="82">
        <v>53</v>
      </c>
      <c r="BC47" s="91">
        <v>54.1</v>
      </c>
      <c r="BD47" s="91">
        <v>37.299999999999997</v>
      </c>
      <c r="BE47" s="67">
        <v>27.9</v>
      </c>
      <c r="BF47" s="93" t="s">
        <v>98</v>
      </c>
    </row>
    <row r="48" spans="1:58" ht="13.8">
      <c r="A48" s="60" t="s">
        <v>74</v>
      </c>
      <c r="B48" s="61">
        <v>56.930999999999997</v>
      </c>
      <c r="C48" s="62">
        <v>15.33</v>
      </c>
      <c r="D48" s="63">
        <v>136.55099999999999</v>
      </c>
      <c r="E48" s="61">
        <v>160.28399999999999</v>
      </c>
      <c r="F48" s="62">
        <v>100.631</v>
      </c>
      <c r="G48" s="63">
        <v>109.37</v>
      </c>
      <c r="H48" s="61">
        <v>134.05099999999999</v>
      </c>
      <c r="I48" s="62">
        <v>132.38999999999999</v>
      </c>
      <c r="J48" s="63">
        <v>95.771000000000001</v>
      </c>
      <c r="K48" s="61">
        <v>130.41</v>
      </c>
      <c r="L48" s="62">
        <v>20.91</v>
      </c>
      <c r="M48" s="63">
        <v>58.28</v>
      </c>
      <c r="N48" s="61">
        <v>93.491</v>
      </c>
      <c r="O48" s="62">
        <v>52.63</v>
      </c>
      <c r="P48" s="63">
        <v>212.56100000000001</v>
      </c>
      <c r="Q48" s="61">
        <v>48.73</v>
      </c>
      <c r="R48" s="62">
        <v>122.511</v>
      </c>
      <c r="S48" s="63">
        <v>126.95</v>
      </c>
      <c r="T48" s="61">
        <v>157.45400000000001</v>
      </c>
      <c r="U48" s="62">
        <v>6.37</v>
      </c>
      <c r="V48" s="63">
        <v>97.100999999999999</v>
      </c>
      <c r="W48" s="61">
        <v>44.05</v>
      </c>
      <c r="X48" s="62">
        <v>112.901</v>
      </c>
      <c r="Y48" s="63">
        <v>73.891000000000005</v>
      </c>
      <c r="Z48" s="61">
        <v>58.390999999999998</v>
      </c>
      <c r="AA48" s="62">
        <v>97.320999999999998</v>
      </c>
      <c r="AB48" s="63">
        <v>132.35</v>
      </c>
      <c r="AC48" s="61">
        <v>123.29</v>
      </c>
      <c r="AD48" s="62">
        <v>136.55099999999999</v>
      </c>
      <c r="AE48" s="63">
        <v>209.364</v>
      </c>
      <c r="AF48" s="61">
        <v>57.131</v>
      </c>
      <c r="AG48" s="62">
        <v>69.021000000000001</v>
      </c>
      <c r="AH48" s="63">
        <v>97.441000000000003</v>
      </c>
      <c r="AI48" s="61">
        <v>33.619999999999997</v>
      </c>
      <c r="AJ48" s="62">
        <v>108.70099999999999</v>
      </c>
      <c r="AK48" s="63">
        <v>113.22</v>
      </c>
      <c r="AL48" s="61">
        <v>84.251000000000005</v>
      </c>
      <c r="AM48" s="62">
        <v>72.53</v>
      </c>
      <c r="AN48" s="63">
        <v>72.700999999999993</v>
      </c>
      <c r="AO48" s="61">
        <v>131.22</v>
      </c>
      <c r="AP48" s="62">
        <v>118.59099999999999</v>
      </c>
      <c r="AQ48" s="63">
        <v>66.611000000000004</v>
      </c>
      <c r="AR48" s="61">
        <v>105.021</v>
      </c>
      <c r="AS48" s="62">
        <v>141.77000000000001</v>
      </c>
      <c r="AT48" s="63">
        <v>212.465</v>
      </c>
      <c r="AU48" s="66">
        <v>43.7</v>
      </c>
      <c r="AV48" s="61"/>
      <c r="AW48" s="62">
        <v>83.570999999999998</v>
      </c>
      <c r="AX48" s="63">
        <v>53.94</v>
      </c>
      <c r="AY48" s="61">
        <v>19.260000000000002</v>
      </c>
      <c r="AZ48" s="63">
        <v>193.14400000000001</v>
      </c>
      <c r="BA48" s="65"/>
      <c r="BB48" s="66">
        <v>93</v>
      </c>
      <c r="BC48" s="62">
        <v>106.8</v>
      </c>
      <c r="BD48" s="62">
        <v>50</v>
      </c>
      <c r="BE48" s="72">
        <v>72.900000000000006</v>
      </c>
      <c r="BF48" s="83" t="s">
        <v>74</v>
      </c>
    </row>
    <row r="49" spans="1:58" ht="13.8">
      <c r="A49" s="68" t="s">
        <v>75</v>
      </c>
      <c r="B49" s="69">
        <v>29.72</v>
      </c>
      <c r="C49" s="70">
        <v>96.700999999999993</v>
      </c>
      <c r="D49" s="71">
        <v>56.46</v>
      </c>
      <c r="E49" s="69">
        <v>84.563000000000002</v>
      </c>
      <c r="F49" s="70">
        <v>27.38</v>
      </c>
      <c r="G49" s="71">
        <v>117.25</v>
      </c>
      <c r="H49" s="69">
        <v>53.96</v>
      </c>
      <c r="I49" s="70">
        <v>139.71</v>
      </c>
      <c r="J49" s="71">
        <v>20.05</v>
      </c>
      <c r="K49" s="69">
        <v>94.311999999999998</v>
      </c>
      <c r="L49" s="70">
        <v>102.28100000000001</v>
      </c>
      <c r="M49" s="71">
        <v>81.83</v>
      </c>
      <c r="N49" s="69">
        <v>13.4</v>
      </c>
      <c r="O49" s="70">
        <v>81.819999999999993</v>
      </c>
      <c r="P49" s="71">
        <v>132.47</v>
      </c>
      <c r="Q49" s="69">
        <v>76.45</v>
      </c>
      <c r="R49" s="70">
        <v>42.42</v>
      </c>
      <c r="S49" s="71">
        <v>133.72</v>
      </c>
      <c r="T49" s="69">
        <v>81.733000000000004</v>
      </c>
      <c r="U49" s="70">
        <v>89.150999999999996</v>
      </c>
      <c r="V49" s="71">
        <v>17.010000000000002</v>
      </c>
      <c r="W49" s="69">
        <v>71.010000000000005</v>
      </c>
      <c r="X49" s="70">
        <v>37.18</v>
      </c>
      <c r="Y49" s="71">
        <v>23.94</v>
      </c>
      <c r="Z49" s="69">
        <v>42.78</v>
      </c>
      <c r="AA49" s="70">
        <v>16.25</v>
      </c>
      <c r="AB49" s="71">
        <v>139.66999999999999</v>
      </c>
      <c r="AC49" s="69">
        <v>129.99</v>
      </c>
      <c r="AD49" s="70">
        <v>56.46</v>
      </c>
      <c r="AE49" s="71">
        <v>133.643</v>
      </c>
      <c r="AF49" s="69">
        <v>29.52</v>
      </c>
      <c r="AG49" s="70">
        <v>30.7</v>
      </c>
      <c r="AH49" s="71">
        <v>17.350000000000001</v>
      </c>
      <c r="AI49" s="69">
        <v>110.331</v>
      </c>
      <c r="AJ49" s="70">
        <v>28.61</v>
      </c>
      <c r="AK49" s="71">
        <v>120.25</v>
      </c>
      <c r="AL49" s="69">
        <v>14.78</v>
      </c>
      <c r="AM49" s="70">
        <v>149.24100000000001</v>
      </c>
      <c r="AN49" s="71">
        <v>48.6</v>
      </c>
      <c r="AO49" s="69">
        <v>138.55000000000001</v>
      </c>
      <c r="AP49" s="70">
        <v>49.1</v>
      </c>
      <c r="AQ49" s="71">
        <v>34.18</v>
      </c>
      <c r="AR49" s="69">
        <v>24.93</v>
      </c>
      <c r="AS49" s="70">
        <v>149.15</v>
      </c>
      <c r="AT49" s="71">
        <v>136.744</v>
      </c>
      <c r="AU49" s="64">
        <v>43.4</v>
      </c>
      <c r="AV49" s="69">
        <v>83.570999999999998</v>
      </c>
      <c r="AW49" s="70"/>
      <c r="AX49" s="71">
        <v>61.48</v>
      </c>
      <c r="AY49" s="69">
        <v>79.510999999999996</v>
      </c>
      <c r="AZ49" s="71">
        <v>117.423</v>
      </c>
      <c r="BA49" s="65"/>
      <c r="BB49" s="64">
        <v>13</v>
      </c>
      <c r="BC49" s="70">
        <v>15.6</v>
      </c>
      <c r="BD49" s="70">
        <v>71.099999999999994</v>
      </c>
      <c r="BE49" s="72">
        <v>29.7</v>
      </c>
      <c r="BF49" s="73" t="s">
        <v>75</v>
      </c>
    </row>
    <row r="50" spans="1:58" ht="14.4" thickBot="1">
      <c r="A50" s="74" t="s">
        <v>76</v>
      </c>
      <c r="B50" s="75">
        <v>42.38</v>
      </c>
      <c r="C50" s="76">
        <v>67.069999999999993</v>
      </c>
      <c r="D50" s="77">
        <v>114.46</v>
      </c>
      <c r="E50" s="75">
        <v>138.19300000000001</v>
      </c>
      <c r="F50" s="76">
        <v>63.28</v>
      </c>
      <c r="G50" s="77">
        <v>56.75</v>
      </c>
      <c r="H50" s="75">
        <v>111.96</v>
      </c>
      <c r="I50" s="76">
        <v>79.77</v>
      </c>
      <c r="J50" s="77">
        <v>73.680000000000007</v>
      </c>
      <c r="K50" s="75">
        <v>130.25</v>
      </c>
      <c r="L50" s="76">
        <v>72.650000000000006</v>
      </c>
      <c r="M50" s="77">
        <v>24.16</v>
      </c>
      <c r="N50" s="75">
        <v>71.400000000000006</v>
      </c>
      <c r="O50" s="76">
        <v>19.91</v>
      </c>
      <c r="P50" s="77">
        <v>190.47</v>
      </c>
      <c r="Q50" s="75">
        <v>18.78</v>
      </c>
      <c r="R50" s="76">
        <v>100.42</v>
      </c>
      <c r="S50" s="77">
        <v>74.33</v>
      </c>
      <c r="T50" s="75">
        <v>135.363</v>
      </c>
      <c r="U50" s="76">
        <v>59.52</v>
      </c>
      <c r="V50" s="77">
        <v>75.010000000000005</v>
      </c>
      <c r="W50" s="75">
        <v>13.34</v>
      </c>
      <c r="X50" s="76">
        <v>90.81</v>
      </c>
      <c r="Y50" s="77">
        <v>40.25</v>
      </c>
      <c r="Z50" s="75">
        <v>45.08</v>
      </c>
      <c r="AA50" s="76">
        <v>60.75</v>
      </c>
      <c r="AB50" s="77">
        <v>79.73</v>
      </c>
      <c r="AC50" s="75">
        <v>70.67</v>
      </c>
      <c r="AD50" s="76">
        <v>114.46</v>
      </c>
      <c r="AE50" s="77">
        <v>187.273</v>
      </c>
      <c r="AF50" s="75">
        <v>42.58</v>
      </c>
      <c r="AG50" s="76">
        <v>52.81</v>
      </c>
      <c r="AH50" s="77">
        <v>75.349999999999994</v>
      </c>
      <c r="AI50" s="75">
        <v>52.661000000000001</v>
      </c>
      <c r="AJ50" s="76">
        <v>86.61</v>
      </c>
      <c r="AK50" s="77">
        <v>60.6</v>
      </c>
      <c r="AL50" s="75">
        <v>46.9</v>
      </c>
      <c r="AM50" s="76">
        <v>91.570999999999998</v>
      </c>
      <c r="AN50" s="77">
        <v>19.89</v>
      </c>
      <c r="AO50" s="75">
        <v>78.599999999999994</v>
      </c>
      <c r="AP50" s="76">
        <v>96.5</v>
      </c>
      <c r="AQ50" s="77">
        <v>32.97</v>
      </c>
      <c r="AR50" s="75">
        <v>82.93</v>
      </c>
      <c r="AS50" s="76">
        <v>89.15</v>
      </c>
      <c r="AT50" s="77">
        <v>190.374</v>
      </c>
      <c r="AU50" s="79">
        <v>34.200000000000003</v>
      </c>
      <c r="AV50" s="75">
        <v>53.94</v>
      </c>
      <c r="AW50" s="76">
        <v>61.48</v>
      </c>
      <c r="AX50" s="77"/>
      <c r="AY50" s="75">
        <v>49.88</v>
      </c>
      <c r="AZ50" s="77">
        <v>171.053</v>
      </c>
      <c r="BA50" s="65"/>
      <c r="BB50" s="94">
        <v>71</v>
      </c>
      <c r="BC50" s="95">
        <v>92.7</v>
      </c>
      <c r="BD50" s="95">
        <v>11</v>
      </c>
      <c r="BE50" s="80">
        <v>37.700000000000003</v>
      </c>
      <c r="BF50" s="81" t="s">
        <v>76</v>
      </c>
    </row>
    <row r="51" spans="1:58" ht="13.8">
      <c r="A51" s="60" t="s">
        <v>77</v>
      </c>
      <c r="B51" s="61">
        <v>52.871000000000002</v>
      </c>
      <c r="C51" s="62">
        <v>32.76</v>
      </c>
      <c r="D51" s="63">
        <v>132.49100000000001</v>
      </c>
      <c r="E51" s="61">
        <v>156.22399999999999</v>
      </c>
      <c r="F51" s="62">
        <v>96.570999999999998</v>
      </c>
      <c r="G51" s="63">
        <v>105.31</v>
      </c>
      <c r="H51" s="61">
        <v>129.99100000000001</v>
      </c>
      <c r="I51" s="62">
        <v>128.33000000000001</v>
      </c>
      <c r="J51" s="63">
        <v>91.710999999999999</v>
      </c>
      <c r="K51" s="61">
        <v>114.27</v>
      </c>
      <c r="L51" s="62">
        <v>29.86</v>
      </c>
      <c r="M51" s="63">
        <v>56.86</v>
      </c>
      <c r="N51" s="61">
        <v>89.430999999999997</v>
      </c>
      <c r="O51" s="62">
        <v>50.35</v>
      </c>
      <c r="P51" s="63">
        <v>208.501</v>
      </c>
      <c r="Q51" s="61">
        <v>50.7</v>
      </c>
      <c r="R51" s="62">
        <v>118.45099999999999</v>
      </c>
      <c r="S51" s="63">
        <v>122.89</v>
      </c>
      <c r="T51" s="61">
        <v>153.39400000000001</v>
      </c>
      <c r="U51" s="62">
        <v>19.010000000000002</v>
      </c>
      <c r="V51" s="63">
        <v>93.040999999999997</v>
      </c>
      <c r="W51" s="61">
        <v>46.02</v>
      </c>
      <c r="X51" s="62">
        <v>108.84099999999999</v>
      </c>
      <c r="Y51" s="63">
        <v>69.831000000000003</v>
      </c>
      <c r="Z51" s="61">
        <v>44.43</v>
      </c>
      <c r="AA51" s="62">
        <v>93.260999999999996</v>
      </c>
      <c r="AB51" s="63">
        <v>128.29</v>
      </c>
      <c r="AC51" s="61">
        <v>119.23</v>
      </c>
      <c r="AD51" s="62">
        <v>132.49100000000001</v>
      </c>
      <c r="AE51" s="63">
        <v>205.304</v>
      </c>
      <c r="AF51" s="61">
        <v>53.070999999999998</v>
      </c>
      <c r="AG51" s="62">
        <v>64.960999999999999</v>
      </c>
      <c r="AH51" s="63">
        <v>93.381</v>
      </c>
      <c r="AI51" s="61">
        <v>50.7</v>
      </c>
      <c r="AJ51" s="62">
        <v>104.64100000000001</v>
      </c>
      <c r="AK51" s="63">
        <v>109.16</v>
      </c>
      <c r="AL51" s="61">
        <v>80.191000000000003</v>
      </c>
      <c r="AM51" s="62">
        <v>89.61</v>
      </c>
      <c r="AN51" s="63">
        <v>68.641000000000005</v>
      </c>
      <c r="AO51" s="61">
        <v>127.16</v>
      </c>
      <c r="AP51" s="62">
        <v>114.53100000000001</v>
      </c>
      <c r="AQ51" s="63">
        <v>62.551000000000002</v>
      </c>
      <c r="AR51" s="61">
        <v>100.961</v>
      </c>
      <c r="AS51" s="62">
        <v>137.71</v>
      </c>
      <c r="AT51" s="63">
        <v>208.405</v>
      </c>
      <c r="AU51" s="66">
        <v>39.200000000000003</v>
      </c>
      <c r="AV51" s="61">
        <v>19.260000000000002</v>
      </c>
      <c r="AW51" s="62">
        <v>79.510999999999996</v>
      </c>
      <c r="AX51" s="63">
        <v>49.88</v>
      </c>
      <c r="AY51" s="61"/>
      <c r="AZ51" s="63">
        <v>189.084</v>
      </c>
      <c r="BA51" s="65"/>
      <c r="BB51" s="66">
        <v>89</v>
      </c>
      <c r="BC51" s="62">
        <v>103</v>
      </c>
      <c r="BD51" s="62">
        <v>46.2</v>
      </c>
      <c r="BE51" s="67">
        <v>68.3</v>
      </c>
      <c r="BF51" s="83" t="s">
        <v>77</v>
      </c>
    </row>
    <row r="52" spans="1:58" ht="13.8">
      <c r="A52" s="68" t="s">
        <v>78</v>
      </c>
      <c r="B52" s="69">
        <v>139.29300000000001</v>
      </c>
      <c r="C52" s="70">
        <v>206.274</v>
      </c>
      <c r="D52" s="71">
        <v>112.41</v>
      </c>
      <c r="E52" s="69">
        <v>34.630000000000003</v>
      </c>
      <c r="F52" s="70">
        <v>138.63300000000001</v>
      </c>
      <c r="G52" s="71">
        <v>226.82300000000001</v>
      </c>
      <c r="H52" s="69">
        <v>106.42</v>
      </c>
      <c r="I52" s="70">
        <v>249.28299999999999</v>
      </c>
      <c r="J52" s="71">
        <v>101.283</v>
      </c>
      <c r="K52" s="69">
        <v>73.930000000000007</v>
      </c>
      <c r="L52" s="70">
        <v>211.85400000000001</v>
      </c>
      <c r="M52" s="71">
        <v>191.40299999999999</v>
      </c>
      <c r="N52" s="69">
        <v>117.93300000000001</v>
      </c>
      <c r="O52" s="70">
        <v>191.393</v>
      </c>
      <c r="P52" s="71">
        <v>129.19999999999999</v>
      </c>
      <c r="Q52" s="69">
        <v>186.023</v>
      </c>
      <c r="R52" s="70">
        <v>116.32</v>
      </c>
      <c r="S52" s="71">
        <v>243.29300000000001</v>
      </c>
      <c r="T52" s="69">
        <v>38.26</v>
      </c>
      <c r="U52" s="70">
        <v>198.72399999999999</v>
      </c>
      <c r="V52" s="71">
        <v>131.53299999999999</v>
      </c>
      <c r="W52" s="69">
        <v>180.583</v>
      </c>
      <c r="X52" s="70">
        <v>102.093</v>
      </c>
      <c r="Y52" s="71">
        <v>133.51300000000001</v>
      </c>
      <c r="Z52" s="69">
        <v>152.35300000000001</v>
      </c>
      <c r="AA52" s="70">
        <v>133.21299999999999</v>
      </c>
      <c r="AB52" s="71">
        <v>249.24299999999999</v>
      </c>
      <c r="AC52" s="69">
        <v>239.56299999999999</v>
      </c>
      <c r="AD52" s="70">
        <v>100.4</v>
      </c>
      <c r="AE52" s="71">
        <v>66.42</v>
      </c>
      <c r="AF52" s="69">
        <v>139.09299999999999</v>
      </c>
      <c r="AG52" s="70">
        <v>133.43299999999999</v>
      </c>
      <c r="AH52" s="71">
        <v>133.01300000000001</v>
      </c>
      <c r="AI52" s="69">
        <v>219.904</v>
      </c>
      <c r="AJ52" s="70">
        <v>118.072</v>
      </c>
      <c r="AK52" s="71">
        <v>229.82300000000001</v>
      </c>
      <c r="AL52" s="69">
        <v>127.843</v>
      </c>
      <c r="AM52" s="70">
        <v>258.81400000000002</v>
      </c>
      <c r="AN52" s="71">
        <v>158.173</v>
      </c>
      <c r="AO52" s="69">
        <v>248.12299999999999</v>
      </c>
      <c r="AP52" s="70">
        <v>94.492000000000004</v>
      </c>
      <c r="AQ52" s="71">
        <v>143.75299999999999</v>
      </c>
      <c r="AR52" s="69">
        <v>139.773</v>
      </c>
      <c r="AS52" s="70">
        <v>258.72300000000001</v>
      </c>
      <c r="AT52" s="71">
        <v>56.56</v>
      </c>
      <c r="AU52" s="64">
        <v>153</v>
      </c>
      <c r="AV52" s="69">
        <v>193.14400000000001</v>
      </c>
      <c r="AW52" s="70">
        <v>117.423</v>
      </c>
      <c r="AX52" s="71">
        <v>171.053</v>
      </c>
      <c r="AY52" s="69">
        <v>189.084</v>
      </c>
      <c r="AZ52" s="71"/>
      <c r="BA52" s="65"/>
      <c r="BB52" s="64">
        <v>118.2</v>
      </c>
      <c r="BC52" s="70">
        <v>131.4</v>
      </c>
      <c r="BD52" s="70">
        <v>184.7</v>
      </c>
      <c r="BE52" s="72">
        <v>141</v>
      </c>
      <c r="BF52" s="73" t="s">
        <v>78</v>
      </c>
    </row>
    <row r="53" spans="1:58" ht="14.4" thickBot="1">
      <c r="A53" s="96" t="s">
        <v>83</v>
      </c>
      <c r="B53" s="75"/>
      <c r="C53" s="76"/>
      <c r="D53" s="77"/>
      <c r="E53" s="75"/>
      <c r="F53" s="76"/>
      <c r="G53" s="77"/>
      <c r="H53" s="75"/>
      <c r="I53" s="76"/>
      <c r="J53" s="77"/>
      <c r="K53" s="75"/>
      <c r="L53" s="76"/>
      <c r="M53" s="77"/>
      <c r="N53" s="75"/>
      <c r="O53" s="76"/>
      <c r="P53" s="77"/>
      <c r="Q53" s="75"/>
      <c r="R53" s="76"/>
      <c r="S53" s="77"/>
      <c r="T53" s="75"/>
      <c r="U53" s="76"/>
      <c r="V53" s="77"/>
      <c r="W53" s="75"/>
      <c r="X53" s="76"/>
      <c r="Y53" s="77"/>
      <c r="Z53" s="75"/>
      <c r="AA53" s="76"/>
      <c r="AB53" s="77"/>
      <c r="AC53" s="75"/>
      <c r="AD53" s="76"/>
      <c r="AE53" s="77"/>
      <c r="AF53" s="75"/>
      <c r="AG53" s="76"/>
      <c r="AH53" s="77"/>
      <c r="AI53" s="75"/>
      <c r="AJ53" s="76"/>
      <c r="AK53" s="77"/>
      <c r="AL53" s="75"/>
      <c r="AM53" s="76"/>
      <c r="AN53" s="77"/>
      <c r="AO53" s="75"/>
      <c r="AP53" s="76"/>
      <c r="AQ53" s="77"/>
      <c r="AR53" s="75"/>
      <c r="AS53" s="76"/>
      <c r="AT53" s="77"/>
      <c r="AU53" s="79"/>
      <c r="AV53" s="75"/>
      <c r="AW53" s="76"/>
      <c r="AX53" s="77"/>
      <c r="AY53" s="79"/>
      <c r="AZ53" s="77"/>
      <c r="BA53" s="65"/>
      <c r="BB53" s="79"/>
      <c r="BC53" s="76"/>
      <c r="BD53" s="76"/>
      <c r="BE53" s="80"/>
      <c r="BF53" s="97" t="s">
        <v>83</v>
      </c>
    </row>
  </sheetData>
  <sheetProtection password="A839" sheet="1" objects="1" scenarios="1" selectLockedCells="1"/>
  <phoneticPr fontId="1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defaultColWidth="11.5546875" defaultRowHeight="13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Demande</vt:lpstr>
      <vt:lpstr>Distances</vt:lpstr>
      <vt:lpstr>Feuil1</vt:lpstr>
      <vt:lpstr>Demande!Print_Area</vt:lpstr>
    </vt:vector>
  </TitlesOfParts>
  <Company>csdccs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Beaudin</dc:creator>
  <cp:lastModifiedBy>Bob</cp:lastModifiedBy>
  <cp:lastPrinted>2010-09-28T20:49:01Z</cp:lastPrinted>
  <dcterms:created xsi:type="dcterms:W3CDTF">2002-03-14T13:46:44Z</dcterms:created>
  <dcterms:modified xsi:type="dcterms:W3CDTF">2016-01-09T20:50:58Z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0x0101009C0322B20A12324A9E527BAE417BC0B9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